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3895" windowHeight="8970"/>
  </bookViews>
  <sheets>
    <sheet name="Plan de Comp y Adq2020 " sheetId="1" r:id="rId1"/>
  </sheets>
  <definedNames>
    <definedName name="_xlnm.Print_Area" localSheetId="0">'Plan de Comp y Adq2020 '!$A$1:$L$73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4" i="1" l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C12" i="1"/>
</calcChain>
</file>

<file path=xl/sharedStrings.xml><?xml version="1.0" encoding="utf-8"?>
<sst xmlns="http://schemas.openxmlformats.org/spreadsheetml/2006/main" count="418" uniqueCount="117">
  <si>
    <t>PLAN ANUAL DE ADQUISICIONES</t>
  </si>
  <si>
    <t>A. INFORMACIÓN GENERAL DE LA ENTIDAD</t>
  </si>
  <si>
    <t>Nombre</t>
  </si>
  <si>
    <t>CONTRALORIA GENERAL DEL DEPARTAMENTO ARCHIPIÉLAGO DE SAN ANDRÉS, PROVIDENCIA Y SANTA CATALINA</t>
  </si>
  <si>
    <t xml:space="preserve">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fiscal, y que el Estado cuente con información suficiente para realizar compras coordinadas. </t>
  </si>
  <si>
    <t>Dirección</t>
  </si>
  <si>
    <t>Av. Francisco Newball. Edificio Occre 3er. Piso</t>
  </si>
  <si>
    <t>Teléfono</t>
  </si>
  <si>
    <t>5120189 - 5120190</t>
  </si>
  <si>
    <t>Página web</t>
  </si>
  <si>
    <t>www.contraloriasai.gov.co</t>
  </si>
  <si>
    <t>Misión y visión</t>
  </si>
  <si>
    <r>
      <rPr>
        <sz val="11"/>
        <rFont val="Calibri"/>
        <family val="2"/>
      </rPr>
      <t xml:space="preserve">MISION: Vigilar la adecuada conservacion y buen uso del patrimonio economico, social y ambiental de la comunidad del Archipiélago insular, liderando la aplicacion de tecnicas moderadas de Control Integral en cumplimiento de los principios de eficacia,eficiencia,economia y equidad en un entornode desarrollo sostenible, con efectivos mecanismos de interaccion social, cimentados en los valores y principios de transparencia y honestidad. </t>
    </r>
    <r>
      <rPr>
        <sz val="11"/>
        <rFont val="Calibri"/>
        <family val="2"/>
      </rPr>
      <t xml:space="preserve">
</t>
    </r>
    <r>
      <rPr>
        <sz val="11"/>
        <rFont val="Calibri"/>
        <family val="2"/>
      </rPr>
      <t>VISION: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La Contraloría General del Departamento Archipiélago de San Andrés Providencia y Santa Catalina para el año 2020, contara con una imagen Institucional fortalecida, apoyado en la participación ciudadana, posicionándose entre los más destacados Entes de Control fiscal del País.</t>
    </r>
  </si>
  <si>
    <t>Perspectiva estratégica</t>
  </si>
  <si>
    <t>Fortalecer la vigilancia del erario público a través del control fiscal participativo, originando una cultura de compromiso institucional y mejora continua.</t>
  </si>
  <si>
    <t>Información de contacto</t>
  </si>
  <si>
    <t>Justiniano Brown Brayan                                                                                               Contralor General del Departamento                                                                   Tel: 5120189                                                                              despachocontralor@contraloriasai.gov.co</t>
  </si>
  <si>
    <t xml:space="preserve">El Plan Anual de Adquisiciones es un documento de naturaleza informativa y las adquisiciones incluidas en el mismo pueden ser canceladas, revisadas o modificadas. Esta información no representa compromiso u obligación alguna por parte de la entidad estatal ni la compromete a adquirir los bienes, obras y servicios en él señalados. </t>
  </si>
  <si>
    <t>Valor total del PAA</t>
  </si>
  <si>
    <t>Límite de contratación menor cuantía</t>
  </si>
  <si>
    <t>Límite de contratación mínima cuantía</t>
  </si>
  <si>
    <t>Fecha de última actualización del PAA</t>
  </si>
  <si>
    <t>B. ADQUISICIONES PLANEADAS</t>
  </si>
  <si>
    <t>Códigos UNSPSC</t>
  </si>
  <si>
    <t>Descripción</t>
  </si>
  <si>
    <t>Fecha estimada de inicio de proceso de selección</t>
  </si>
  <si>
    <t>Duración estimada del contrato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</si>
  <si>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</si>
  <si>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</si>
  <si>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</si>
  <si>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</si>
  <si>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</si>
  <si>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</si>
  <si>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Datos de contacto del responsable</t>
  </si>
  <si>
    <t>Asesoria Juridica con el fin de fortalecer el control fiscal y cumpliemto de los fines institucionales de la CGD.</t>
  </si>
  <si>
    <t>Febrero</t>
  </si>
  <si>
    <t>11 meses</t>
  </si>
  <si>
    <t>Directa</t>
  </si>
  <si>
    <t>Transferencias del  ente territorial</t>
  </si>
  <si>
    <t>NO</t>
  </si>
  <si>
    <t>N/A</t>
  </si>
  <si>
    <t>Justiniano Brown Brayan                                         Contralor General del Departamento                                      Tel: 5120189                     despachocontralor@contraloriasai.gov.co</t>
  </si>
  <si>
    <t>Asesoría, producción, diseño, implementación y manejo de las comunicaciones que contribuyan al cumplimiento de las funciones misionales de la CGD.</t>
  </si>
  <si>
    <t>Servicios Profesionales para la Implementación, Ejecución y Desarrollo de las Actividades del Sistema de Gestión de Seguridad y Salud en el Trabajo de la CGD.</t>
  </si>
  <si>
    <t>Analisis Ocupacional, formulación de planta optima de empleos, manual de funciones y competencias</t>
  </si>
  <si>
    <t>Servicios de Asesoría Técnica y Soporte en el Manejo y Actualización del Software Contable en la Plataforma Ariesnet/Smart</t>
  </si>
  <si>
    <t>Servicios profesionales de Contador Público para contribuir en el fortalecimiento y apoyo del control fiscal y las funciones de la CGD.</t>
  </si>
  <si>
    <t>Apoyo a la gestión en la realización de actividades logisticas y asistenciales bajo el proceso de gestión Documental para la consulta, conservación y disposición final de documentos.</t>
  </si>
  <si>
    <t>Mantenimiento y Revisión del Sistema de Gestion de la Calidad.</t>
  </si>
  <si>
    <t>10,5 meses</t>
  </si>
  <si>
    <t>Servicios consistentes en la actualizacion, soporte técnico y mantenimiento soporte del sitio Web, sistema de PQRSD e Intranet de la CGD.</t>
  </si>
  <si>
    <t xml:space="preserve">Servicios consistentes en el soporte técnico y mantenimiento de los equipos de cómputo. </t>
  </si>
  <si>
    <t>Abril</t>
  </si>
  <si>
    <t>8 meses</t>
  </si>
  <si>
    <t>Minima Cuantia</t>
  </si>
  <si>
    <t>Implementacion Gestion Documental</t>
  </si>
  <si>
    <t>Marzo</t>
  </si>
  <si>
    <t>9 meses</t>
  </si>
  <si>
    <t>Desarrollo de actividades de bienestar social orientadas a mejorar el buen clima organizacional basado en unas condiciones de trabajo óptimas y un ambiente laboral productivo que coadyuve al fortalecimiento de la CGD.</t>
  </si>
  <si>
    <t>86101700    86111501</t>
  </si>
  <si>
    <t>Estrategia para la promoción y participación Ciudadana, acompañamiento y articulación en la intervenvión social del territorio.</t>
  </si>
  <si>
    <t>Apoyo a la gestión a las actividades de Planeacion Institucional.</t>
  </si>
  <si>
    <t>Servicios profesionales y de apoyo a la gestión consistentes en la realización de capacitaciones .</t>
  </si>
  <si>
    <t>15101506                15121500</t>
  </si>
  <si>
    <t>Gasolina y lubricantes</t>
  </si>
  <si>
    <t>44103103    44103105</t>
  </si>
  <si>
    <t>Toners y Tintas para las distintas impresoras y fotocopiadoras</t>
  </si>
  <si>
    <t>abril</t>
  </si>
  <si>
    <t>1 mes</t>
  </si>
  <si>
    <t>14111507    44121706    43201808    43201811    44121716    44121503    44122011    14111514    44121804    44121701    44122107    44122016    44122104    44121600    44121708    44122003    43202101    43201803    32101601   43201827</t>
  </si>
  <si>
    <t>Utiles de escritorio, oficina y papeleria</t>
  </si>
  <si>
    <t>Agosto</t>
  </si>
  <si>
    <t>50161814    50201706    50201713    14111704    47121701    47131801    47131807    47131803    14111705    46181504    47131810    53131600    47131800    10191509    47131502    47131604    14111703   39111801</t>
  </si>
  <si>
    <t>Elementos de aseo y cafeteria</t>
  </si>
  <si>
    <t>Agua Botellones de 5 galones</t>
  </si>
  <si>
    <t>53102710</t>
  </si>
  <si>
    <t xml:space="preserve">Dotacion uniformes </t>
  </si>
  <si>
    <t>Junio</t>
  </si>
  <si>
    <t>2 meses</t>
  </si>
  <si>
    <t>Mantenimiento preventivo y correctivo de aires acondiconados</t>
  </si>
  <si>
    <t>Actualizacion Licencias Antivirus Kaspersky por dos años</t>
  </si>
  <si>
    <t>Adquisicion Aviso luminoso con la imagen institucional</t>
  </si>
  <si>
    <t>Mantenimiento de edificaciones</t>
  </si>
  <si>
    <t>Mantenimiento de redes electricas</t>
  </si>
  <si>
    <t xml:space="preserve">Fumigacion areas contraloria  </t>
  </si>
  <si>
    <t>Seguros Generale Poliza Global de Manejo</t>
  </si>
  <si>
    <t>Enero</t>
  </si>
  <si>
    <t xml:space="preserve"> 84131501                       84131503               84131603</t>
  </si>
  <si>
    <t xml:space="preserve">Seguro de Bienes , Seguro Obligatorio vehiculos, compra seguros Resp. Civil (Vehiculos) </t>
  </si>
  <si>
    <t>Diciembre</t>
  </si>
  <si>
    <t>Servidor</t>
  </si>
  <si>
    <t>Selección Abreviada</t>
  </si>
  <si>
    <t>Computadores de escritorio Todo en Uno</t>
  </si>
  <si>
    <t>Computadores portatiles</t>
  </si>
  <si>
    <t>Impresora de Inyección de tintas</t>
  </si>
  <si>
    <t>Impresora laser multifuncional</t>
  </si>
  <si>
    <t>Gabinete de piso</t>
  </si>
  <si>
    <t>UPS de 750 VA</t>
  </si>
  <si>
    <t>Licencias de software G Suite</t>
  </si>
  <si>
    <t>Licencias Office 2019 OLP NL Gov, Español</t>
  </si>
  <si>
    <t>Licencias Adobe Acrobat</t>
  </si>
  <si>
    <t>Camaras de seguridad</t>
  </si>
  <si>
    <t>Camara fotografica</t>
  </si>
  <si>
    <t>Switch Administrable</t>
  </si>
  <si>
    <t>Adquisicion de Mobiliario y Enseres (Sillas ejecutivas)</t>
  </si>
  <si>
    <t>Dispensador de agua fria y caliente</t>
  </si>
  <si>
    <t>Mantenimiento vehiculo</t>
  </si>
  <si>
    <t>Menor Cuantia</t>
  </si>
  <si>
    <t>Apoyo logistico</t>
  </si>
  <si>
    <t>C. NECESIDADES ADICIONALES</t>
  </si>
  <si>
    <t>Posibles códigos UNSPSC</t>
  </si>
  <si>
    <t>Amarillo</t>
  </si>
  <si>
    <t>Despacho Contralor</t>
  </si>
  <si>
    <t>Verde</t>
  </si>
  <si>
    <t>Almacen ok</t>
  </si>
  <si>
    <t>Azul</t>
  </si>
  <si>
    <t xml:space="preserve">Sistemas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</si>
</sst>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\ * #,##0.00_);_(&quot;$&quot;\ * \(#,##0.00\);_(&quot;$&quot;\ * &quot;-&quot;??_);_(@_)"/>
    <numFmt numFmtId="164" formatCode="_([$$-240A]\ * #,##0.00_);_([$$-240A]\ * \(#,##0.00\);_([$$-240A]\ * &quot;-&quot;??_);_(@_)"/>
    <numFmt numFmtId="165" formatCode="_(&quot;$&quot;\ * #,##0_);_(&quot;$&quot;\ * \(#,##0\);_(&quot;$&quot;\ 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1"/>
      <name val="Calibri Light"/>
      <family val="1"/>
      <scheme val="major"/>
    </font>
    <font>
      <b/>
      <sz val="11"/>
      <color theme="1"/>
      <name val="Calibri Light"/>
      <family val="1"/>
      <scheme val="major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14" fillId="0" borderId="0"/>
  </cellStyleXfs>
  <cellXfs count="78">
    <xf numFmtId="0" fontId="0" fillId="0" borderId="0" xfId="0"/>
    <xf numFmtId="0" fontId="3" fillId="0" borderId="0" xfId="0" applyFont="1" applyAlignment="1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3" fontId="0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5" fillId="0" borderId="7" xfId="3" applyBorder="1" applyAlignment="1">
      <alignment wrapText="1"/>
    </xf>
    <xf numFmtId="0" fontId="0" fillId="0" borderId="6" xfId="0" applyBorder="1" applyAlignment="1">
      <alignment vertical="center" wrapText="1"/>
    </xf>
    <xf numFmtId="0" fontId="6" fillId="0" borderId="7" xfId="0" applyFont="1" applyFill="1" applyBorder="1" applyAlignment="1">
      <alignment wrapText="1"/>
    </xf>
    <xf numFmtId="0" fontId="8" fillId="0" borderId="7" xfId="0" applyFont="1" applyBorder="1" applyAlignment="1">
      <alignment vertical="center" wrapText="1"/>
    </xf>
    <xf numFmtId="0" fontId="0" fillId="0" borderId="0" xfId="0" applyFill="1" applyAlignment="1">
      <alignment wrapText="1"/>
    </xf>
    <xf numFmtId="0" fontId="0" fillId="0" borderId="0" xfId="0" applyFont="1" applyFill="1" applyAlignment="1">
      <alignment wrapText="1"/>
    </xf>
    <xf numFmtId="3" fontId="0" fillId="0" borderId="0" xfId="0" applyNumberFormat="1" applyFont="1" applyFill="1" applyAlignment="1">
      <alignment horizontal="center" vertical="center" wrapText="1"/>
    </xf>
    <xf numFmtId="0" fontId="8" fillId="0" borderId="7" xfId="0" applyFont="1" applyBorder="1" applyAlignment="1">
      <alignment wrapText="1"/>
    </xf>
    <xf numFmtId="3" fontId="9" fillId="0" borderId="0" xfId="0" applyNumberFormat="1" applyFont="1" applyFill="1" applyAlignment="1">
      <alignment wrapText="1"/>
    </xf>
    <xf numFmtId="37" fontId="10" fillId="0" borderId="7" xfId="0" applyNumberFormat="1" applyFont="1" applyFill="1" applyBorder="1" applyAlignment="1">
      <alignment wrapText="1"/>
    </xf>
    <xf numFmtId="164" fontId="8" fillId="0" borderId="7" xfId="1" applyNumberFormat="1" applyFont="1" applyFill="1" applyBorder="1" applyAlignment="1">
      <alignment horizontal="right" wrapText="1"/>
    </xf>
    <xf numFmtId="3" fontId="11" fillId="0" borderId="0" xfId="0" applyNumberFormat="1" applyFont="1" applyFill="1" applyAlignment="1">
      <alignment wrapText="1"/>
    </xf>
    <xf numFmtId="165" fontId="8" fillId="0" borderId="7" xfId="0" applyNumberFormat="1" applyFont="1" applyFill="1" applyBorder="1" applyAlignment="1">
      <alignment horizontal="right" wrapText="1"/>
    </xf>
    <xf numFmtId="0" fontId="0" fillId="0" borderId="13" xfId="0" applyBorder="1" applyAlignment="1">
      <alignment wrapText="1"/>
    </xf>
    <xf numFmtId="14" fontId="8" fillId="0" borderId="14" xfId="0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/>
    <xf numFmtId="3" fontId="12" fillId="0" borderId="0" xfId="0" applyNumberFormat="1" applyFont="1" applyAlignment="1">
      <alignment horizontal="center" vertical="center" wrapText="1"/>
    </xf>
    <xf numFmtId="0" fontId="4" fillId="2" borderId="1" xfId="2" applyFont="1" applyBorder="1" applyAlignment="1">
      <alignment horizontal="center" vertical="center" wrapText="1"/>
    </xf>
    <xf numFmtId="0" fontId="4" fillId="2" borderId="15" xfId="2" applyFont="1" applyBorder="1" applyAlignment="1">
      <alignment horizontal="center" vertical="center" wrapText="1"/>
    </xf>
    <xf numFmtId="3" fontId="4" fillId="2" borderId="15" xfId="2" applyNumberFormat="1" applyFont="1" applyBorder="1" applyAlignment="1">
      <alignment horizontal="center" vertical="center" wrapText="1"/>
    </xf>
    <xf numFmtId="0" fontId="4" fillId="2" borderId="2" xfId="2" applyFont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 wrapText="1"/>
    </xf>
    <xf numFmtId="0" fontId="8" fillId="0" borderId="16" xfId="2" applyFont="1" applyFill="1" applyBorder="1" applyAlignment="1">
      <alignment horizontal="left" vertical="center" wrapText="1"/>
    </xf>
    <xf numFmtId="0" fontId="8" fillId="0" borderId="16" xfId="2" applyFont="1" applyFill="1" applyBorder="1" applyAlignment="1">
      <alignment horizontal="center" vertical="center" wrapText="1"/>
    </xf>
    <xf numFmtId="0" fontId="8" fillId="3" borderId="16" xfId="2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3" fontId="8" fillId="0" borderId="16" xfId="2" applyNumberFormat="1" applyFont="1" applyFill="1" applyBorder="1" applyAlignment="1">
      <alignment horizontal="center" vertical="center" wrapText="1"/>
    </xf>
    <xf numFmtId="0" fontId="15" fillId="0" borderId="6" xfId="4" applyFont="1" applyFill="1" applyBorder="1" applyAlignment="1">
      <alignment horizontal="center" vertical="center" wrapText="1"/>
    </xf>
    <xf numFmtId="0" fontId="1" fillId="0" borderId="16" xfId="4" applyFont="1" applyFill="1" applyBorder="1" applyAlignment="1">
      <alignment horizontal="justify" vertical="center" wrapText="1"/>
    </xf>
    <xf numFmtId="0" fontId="1" fillId="0" borderId="6" xfId="4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left" vertical="center" wrapText="1"/>
    </xf>
    <xf numFmtId="3" fontId="8" fillId="0" borderId="16" xfId="0" applyNumberFormat="1" applyFont="1" applyFill="1" applyBorder="1" applyAlignment="1">
      <alignment vertical="center" wrapText="1"/>
    </xf>
    <xf numFmtId="3" fontId="8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vertical="center" wrapText="1"/>
    </xf>
    <xf numFmtId="3" fontId="10" fillId="0" borderId="0" xfId="0" applyNumberFormat="1" applyFont="1" applyAlignment="1">
      <alignment wrapText="1"/>
    </xf>
    <xf numFmtId="0" fontId="8" fillId="0" borderId="6" xfId="0" applyFont="1" applyBorder="1" applyAlignment="1">
      <alignment horizontal="center" vertical="center"/>
    </xf>
    <xf numFmtId="49" fontId="8" fillId="3" borderId="6" xfId="0" applyNumberFormat="1" applyFont="1" applyFill="1" applyBorder="1" applyAlignment="1">
      <alignment horizontal="center" vertical="center"/>
    </xf>
    <xf numFmtId="0" fontId="8" fillId="0" borderId="6" xfId="4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center" vertical="center" wrapText="1"/>
    </xf>
    <xf numFmtId="3" fontId="8" fillId="0" borderId="17" xfId="0" applyNumberFormat="1" applyFont="1" applyFill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4" fillId="2" borderId="1" xfId="2" applyBorder="1" applyAlignment="1">
      <alignment horizontal="center" vertical="center" wrapText="1"/>
    </xf>
    <xf numFmtId="0" fontId="4" fillId="2" borderId="15" xfId="2" applyBorder="1" applyAlignment="1">
      <alignment horizontal="center" vertical="center" wrapText="1"/>
    </xf>
    <xf numFmtId="0" fontId="4" fillId="2" borderId="2" xfId="2" applyBorder="1" applyAlignment="1">
      <alignment horizontal="center" vertical="center" wrapText="1"/>
    </xf>
    <xf numFmtId="0" fontId="0" fillId="0" borderId="6" xfId="0" applyFill="1" applyBorder="1" applyAlignment="1">
      <alignment wrapText="1"/>
    </xf>
    <xf numFmtId="0" fontId="8" fillId="0" borderId="16" xfId="0" applyFont="1" applyFill="1" applyBorder="1" applyAlignment="1">
      <alignment wrapText="1"/>
    </xf>
    <xf numFmtId="0" fontId="2" fillId="0" borderId="16" xfId="0" applyFont="1" applyBorder="1" applyAlignment="1">
      <alignment wrapText="1"/>
    </xf>
    <xf numFmtId="0" fontId="0" fillId="0" borderId="17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3" fillId="0" borderId="18" xfId="0" applyFont="1" applyBorder="1" applyAlignment="1">
      <alignment horizontal="left" wrapText="1"/>
    </xf>
  </cellXfs>
  <cellStyles count="5">
    <cellStyle name="Énfasis1" xfId="2" builtinId="29"/>
    <cellStyle name="Hipervínculo" xfId="3" builtinId="8"/>
    <cellStyle name="Moneda" xfId="1" builtinId="4"/>
    <cellStyle name="Normal" xfId="0" builtinId="0"/>
    <cellStyle name="Normal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ntraloriasai.gov.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M72"/>
  <sheetViews>
    <sheetView tabSelected="1" view="pageBreakPreview" topLeftCell="A82" zoomScale="120" zoomScaleNormal="100" zoomScaleSheetLayoutView="120" zoomScalePageLayoutView="80" workbookViewId="0">
      <selection activeCell="C6" sqref="C6"/>
    </sheetView>
  </sheetViews>
  <sheetFormatPr baseColWidth="10" defaultColWidth="10.85546875" defaultRowHeight="15" x14ac:dyDescent="0.25"/>
  <cols>
    <col min="1" max="1" width="7.42578125" style="2" customWidth="1"/>
    <col min="2" max="2" width="19.85546875" style="2" customWidth="1"/>
    <col min="3" max="3" width="55" style="2" customWidth="1"/>
    <col min="4" max="4" width="11.42578125" style="2" customWidth="1"/>
    <col min="5" max="5" width="12.42578125" style="2" customWidth="1"/>
    <col min="6" max="6" width="14.140625" style="2" customWidth="1"/>
    <col min="7" max="7" width="15" style="3" customWidth="1"/>
    <col min="8" max="8" width="13.5703125" style="4" customWidth="1"/>
    <col min="9" max="9" width="15.140625" style="4" customWidth="1"/>
    <col min="10" max="10" width="9.7109375" style="3" customWidth="1"/>
    <col min="11" max="11" width="11.5703125" style="3" customWidth="1"/>
    <col min="12" max="12" width="39.140625" style="2" customWidth="1"/>
    <col min="13" max="13" width="42.42578125" style="2" customWidth="1"/>
    <col min="14" max="16384" width="10.85546875" style="2"/>
  </cols>
  <sheetData>
    <row r="2" spans="2:12" x14ac:dyDescent="0.25">
      <c r="B2" s="1" t="s">
        <v>0</v>
      </c>
    </row>
    <row r="3" spans="2:12" x14ac:dyDescent="0.25">
      <c r="B3" s="1"/>
    </row>
    <row r="4" spans="2:12" ht="15.75" thickBot="1" x14ac:dyDescent="0.3">
      <c r="B4" s="1" t="s">
        <v>1</v>
      </c>
    </row>
    <row r="5" spans="2:12" ht="45" x14ac:dyDescent="0.25">
      <c r="B5" s="5" t="s">
        <v>2</v>
      </c>
      <c r="C5" s="6" t="s">
        <v>3</v>
      </c>
      <c r="F5" s="68" t="s">
        <v>4</v>
      </c>
      <c r="G5" s="69"/>
      <c r="H5" s="69"/>
      <c r="I5" s="70"/>
    </row>
    <row r="6" spans="2:12" x14ac:dyDescent="0.25">
      <c r="B6" s="7" t="s">
        <v>5</v>
      </c>
      <c r="C6" s="8" t="s">
        <v>6</v>
      </c>
      <c r="F6" s="71"/>
      <c r="G6" s="72"/>
      <c r="H6" s="72"/>
      <c r="I6" s="73"/>
    </row>
    <row r="7" spans="2:12" x14ac:dyDescent="0.25">
      <c r="B7" s="7" t="s">
        <v>7</v>
      </c>
      <c r="C7" s="8" t="s">
        <v>8</v>
      </c>
      <c r="F7" s="71"/>
      <c r="G7" s="72"/>
      <c r="H7" s="72"/>
      <c r="I7" s="73"/>
    </row>
    <row r="8" spans="2:12" x14ac:dyDescent="0.25">
      <c r="B8" s="7" t="s">
        <v>9</v>
      </c>
      <c r="C8" s="9" t="s">
        <v>10</v>
      </c>
      <c r="F8" s="71"/>
      <c r="G8" s="72"/>
      <c r="H8" s="72"/>
      <c r="I8" s="73"/>
    </row>
    <row r="9" spans="2:12" ht="202.5" customHeight="1" x14ac:dyDescent="0.25">
      <c r="B9" s="10" t="s">
        <v>11</v>
      </c>
      <c r="C9" s="11" t="s">
        <v>12</v>
      </c>
      <c r="F9" s="74"/>
      <c r="G9" s="75"/>
      <c r="H9" s="75"/>
      <c r="I9" s="76"/>
    </row>
    <row r="10" spans="2:12" ht="63.75" customHeight="1" x14ac:dyDescent="0.25">
      <c r="B10" s="10" t="s">
        <v>13</v>
      </c>
      <c r="C10" s="12" t="s">
        <v>14</v>
      </c>
      <c r="F10" s="13"/>
      <c r="G10" s="14"/>
      <c r="H10" s="15"/>
      <c r="I10" s="15"/>
    </row>
    <row r="11" spans="2:12" ht="61.5" customHeight="1" x14ac:dyDescent="0.25">
      <c r="B11" s="7" t="s">
        <v>15</v>
      </c>
      <c r="C11" s="16" t="s">
        <v>16</v>
      </c>
      <c r="F11" s="68" t="s">
        <v>17</v>
      </c>
      <c r="G11" s="69"/>
      <c r="H11" s="69"/>
      <c r="I11" s="70"/>
      <c r="L11" s="17"/>
    </row>
    <row r="12" spans="2:12" x14ac:dyDescent="0.25">
      <c r="B12" s="7" t="s">
        <v>18</v>
      </c>
      <c r="C12" s="18">
        <f>SUM(I19:I64)</f>
        <v>2091870000</v>
      </c>
      <c r="F12" s="71"/>
      <c r="G12" s="72"/>
      <c r="H12" s="72"/>
      <c r="I12" s="73"/>
    </row>
    <row r="13" spans="2:12" ht="45" x14ac:dyDescent="0.25">
      <c r="B13" s="7" t="s">
        <v>19</v>
      </c>
      <c r="C13" s="19">
        <v>245184840</v>
      </c>
      <c r="F13" s="71"/>
      <c r="G13" s="72"/>
      <c r="H13" s="72"/>
      <c r="I13" s="73"/>
      <c r="K13" s="20"/>
      <c r="L13" s="17"/>
    </row>
    <row r="14" spans="2:12" ht="39.75" customHeight="1" x14ac:dyDescent="0.25">
      <c r="B14" s="7" t="s">
        <v>20</v>
      </c>
      <c r="C14" s="21">
        <v>24578484</v>
      </c>
      <c r="F14" s="71"/>
      <c r="G14" s="72"/>
      <c r="H14" s="72"/>
      <c r="I14" s="73"/>
      <c r="L14" s="17"/>
    </row>
    <row r="15" spans="2:12" ht="46.5" customHeight="1" thickBot="1" x14ac:dyDescent="0.3">
      <c r="B15" s="22" t="s">
        <v>21</v>
      </c>
      <c r="C15" s="23">
        <v>43860</v>
      </c>
      <c r="D15" s="24"/>
      <c r="F15" s="74"/>
      <c r="G15" s="75"/>
      <c r="H15" s="75"/>
      <c r="I15" s="76"/>
      <c r="L15" s="17"/>
    </row>
    <row r="17" spans="1:12" ht="15.75" thickBot="1" x14ac:dyDescent="0.3">
      <c r="A17" s="25"/>
      <c r="B17" s="26" t="s">
        <v>22</v>
      </c>
      <c r="C17" s="25"/>
      <c r="D17" s="25"/>
      <c r="E17" s="25"/>
      <c r="F17" s="25"/>
      <c r="G17" s="25"/>
      <c r="H17" s="27"/>
      <c r="I17" s="27"/>
      <c r="J17" s="25"/>
      <c r="K17" s="25"/>
      <c r="L17" s="25"/>
    </row>
    <row r="18" spans="1:12" s="3" customFormat="1" ht="75" customHeight="1" x14ac:dyDescent="0.25">
      <c r="B18" s="28" t="s">
        <v>23</v>
      </c>
      <c r="C18" s="29" t="s">
        <v>24</v>
      </c>
      <c r="D18" s="29" t="s">
        <v>25</v>
      </c>
      <c r="E18" s="29" t="s">
        <v>26</v>
      </c>
      <c r="F18" s="29" t="s">
        <v>27</v>
      </c>
      <c r="G18" s="29" t="s">
        <v>28</v>
      </c>
      <c r="H18" s="30" t="s">
        <v>29</v>
      </c>
      <c r="I18" s="30" t="s">
        <v>30</v>
      </c>
      <c r="J18" s="29" t="s">
        <v>31</v>
      </c>
      <c r="K18" s="29" t="s">
        <v>32</v>
      </c>
      <c r="L18" s="31" t="s">
        <v>33</v>
      </c>
    </row>
    <row r="19" spans="1:12" s="3" customFormat="1" ht="60" x14ac:dyDescent="0.25">
      <c r="B19" s="32">
        <v>80111600</v>
      </c>
      <c r="C19" s="33" t="s">
        <v>34</v>
      </c>
      <c r="D19" s="34" t="s">
        <v>35</v>
      </c>
      <c r="E19" s="35" t="s">
        <v>36</v>
      </c>
      <c r="F19" s="34" t="s">
        <v>37</v>
      </c>
      <c r="G19" s="36" t="s">
        <v>38</v>
      </c>
      <c r="H19" s="37">
        <v>121000000</v>
      </c>
      <c r="I19" s="37">
        <f t="shared" ref="I19:I33" si="0">H19</f>
        <v>121000000</v>
      </c>
      <c r="J19" s="34" t="s">
        <v>39</v>
      </c>
      <c r="K19" s="36" t="s">
        <v>40</v>
      </c>
      <c r="L19" s="16" t="s">
        <v>41</v>
      </c>
    </row>
    <row r="20" spans="1:12" s="3" customFormat="1" ht="60" x14ac:dyDescent="0.25">
      <c r="B20" s="38">
        <v>82111900</v>
      </c>
      <c r="C20" s="39" t="s">
        <v>42</v>
      </c>
      <c r="D20" s="34" t="s">
        <v>35</v>
      </c>
      <c r="E20" s="35" t="s">
        <v>36</v>
      </c>
      <c r="F20" s="34" t="s">
        <v>37</v>
      </c>
      <c r="G20" s="36" t="s">
        <v>38</v>
      </c>
      <c r="H20" s="37">
        <v>120000000</v>
      </c>
      <c r="I20" s="37">
        <f t="shared" si="0"/>
        <v>120000000</v>
      </c>
      <c r="J20" s="34" t="s">
        <v>39</v>
      </c>
      <c r="K20" s="36" t="s">
        <v>40</v>
      </c>
      <c r="L20" s="16" t="s">
        <v>41</v>
      </c>
    </row>
    <row r="21" spans="1:12" s="3" customFormat="1" ht="60" x14ac:dyDescent="0.25">
      <c r="B21" s="40">
        <v>93141808</v>
      </c>
      <c r="C21" s="39" t="s">
        <v>43</v>
      </c>
      <c r="D21" s="34" t="s">
        <v>35</v>
      </c>
      <c r="E21" s="35" t="s">
        <v>36</v>
      </c>
      <c r="F21" s="34" t="s">
        <v>37</v>
      </c>
      <c r="G21" s="36" t="s">
        <v>38</v>
      </c>
      <c r="H21" s="37">
        <v>100000000</v>
      </c>
      <c r="I21" s="37">
        <f t="shared" si="0"/>
        <v>100000000</v>
      </c>
      <c r="J21" s="34" t="s">
        <v>39</v>
      </c>
      <c r="K21" s="36" t="s">
        <v>40</v>
      </c>
      <c r="L21" s="16" t="s">
        <v>41</v>
      </c>
    </row>
    <row r="22" spans="1:12" s="3" customFormat="1" ht="60" x14ac:dyDescent="0.25">
      <c r="B22" s="40">
        <v>80101604</v>
      </c>
      <c r="C22" s="39" t="s">
        <v>44</v>
      </c>
      <c r="D22" s="34" t="s">
        <v>35</v>
      </c>
      <c r="E22" s="34" t="s">
        <v>36</v>
      </c>
      <c r="F22" s="34" t="s">
        <v>37</v>
      </c>
      <c r="G22" s="36" t="s">
        <v>38</v>
      </c>
      <c r="H22" s="37">
        <v>160000000</v>
      </c>
      <c r="I22" s="37">
        <f t="shared" si="0"/>
        <v>160000000</v>
      </c>
      <c r="J22" s="34" t="s">
        <v>39</v>
      </c>
      <c r="K22" s="36" t="s">
        <v>40</v>
      </c>
      <c r="L22" s="16" t="s">
        <v>41</v>
      </c>
    </row>
    <row r="23" spans="1:12" s="3" customFormat="1" ht="60" x14ac:dyDescent="0.25">
      <c r="B23" s="40">
        <v>81111508</v>
      </c>
      <c r="C23" s="39" t="s">
        <v>45</v>
      </c>
      <c r="D23" s="34" t="s">
        <v>35</v>
      </c>
      <c r="E23" s="34" t="s">
        <v>36</v>
      </c>
      <c r="F23" s="34" t="s">
        <v>37</v>
      </c>
      <c r="G23" s="36" t="s">
        <v>38</v>
      </c>
      <c r="H23" s="37">
        <v>21500000</v>
      </c>
      <c r="I23" s="37">
        <f t="shared" si="0"/>
        <v>21500000</v>
      </c>
      <c r="J23" s="34" t="s">
        <v>39</v>
      </c>
      <c r="K23" s="36" t="s">
        <v>40</v>
      </c>
      <c r="L23" s="16" t="s">
        <v>41</v>
      </c>
    </row>
    <row r="24" spans="1:12" s="3" customFormat="1" ht="60" x14ac:dyDescent="0.25">
      <c r="B24" s="40">
        <v>84111503</v>
      </c>
      <c r="C24" s="39" t="s">
        <v>46</v>
      </c>
      <c r="D24" s="34" t="s">
        <v>35</v>
      </c>
      <c r="E24" s="34" t="s">
        <v>36</v>
      </c>
      <c r="F24" s="34" t="s">
        <v>37</v>
      </c>
      <c r="G24" s="36" t="s">
        <v>38</v>
      </c>
      <c r="H24" s="37">
        <v>94600000</v>
      </c>
      <c r="I24" s="37">
        <f t="shared" si="0"/>
        <v>94600000</v>
      </c>
      <c r="J24" s="34" t="s">
        <v>39</v>
      </c>
      <c r="K24" s="36" t="s">
        <v>40</v>
      </c>
      <c r="L24" s="16" t="s">
        <v>41</v>
      </c>
    </row>
    <row r="25" spans="1:12" s="3" customFormat="1" ht="60" x14ac:dyDescent="0.25">
      <c r="B25" s="38">
        <v>80111620</v>
      </c>
      <c r="C25" s="39" t="s">
        <v>47</v>
      </c>
      <c r="D25" s="34" t="s">
        <v>35</v>
      </c>
      <c r="E25" s="35" t="s">
        <v>36</v>
      </c>
      <c r="F25" s="34" t="s">
        <v>37</v>
      </c>
      <c r="G25" s="41" t="s">
        <v>38</v>
      </c>
      <c r="H25" s="37">
        <v>27500000</v>
      </c>
      <c r="I25" s="37">
        <f t="shared" si="0"/>
        <v>27500000</v>
      </c>
      <c r="J25" s="34" t="s">
        <v>39</v>
      </c>
      <c r="K25" s="36" t="s">
        <v>40</v>
      </c>
      <c r="L25" s="16" t="s">
        <v>41</v>
      </c>
    </row>
    <row r="26" spans="1:12" s="3" customFormat="1" ht="60" x14ac:dyDescent="0.25">
      <c r="B26" s="38">
        <v>80111501</v>
      </c>
      <c r="C26" s="39" t="s">
        <v>48</v>
      </c>
      <c r="D26" s="34" t="s">
        <v>35</v>
      </c>
      <c r="E26" s="34" t="s">
        <v>49</v>
      </c>
      <c r="F26" s="34" t="s">
        <v>37</v>
      </c>
      <c r="G26" s="41" t="s">
        <v>38</v>
      </c>
      <c r="H26" s="37">
        <v>60000000</v>
      </c>
      <c r="I26" s="37">
        <f t="shared" si="0"/>
        <v>60000000</v>
      </c>
      <c r="J26" s="34" t="s">
        <v>39</v>
      </c>
      <c r="K26" s="36" t="s">
        <v>40</v>
      </c>
      <c r="L26" s="16" t="s">
        <v>41</v>
      </c>
    </row>
    <row r="27" spans="1:12" s="3" customFormat="1" ht="60" x14ac:dyDescent="0.25">
      <c r="B27" s="38">
        <v>81112103</v>
      </c>
      <c r="C27" s="39" t="s">
        <v>50</v>
      </c>
      <c r="D27" s="34" t="s">
        <v>35</v>
      </c>
      <c r="E27" s="34" t="s">
        <v>36</v>
      </c>
      <c r="F27" s="34" t="s">
        <v>37</v>
      </c>
      <c r="G27" s="41" t="s">
        <v>38</v>
      </c>
      <c r="H27" s="37">
        <v>30800000</v>
      </c>
      <c r="I27" s="37">
        <f t="shared" si="0"/>
        <v>30800000</v>
      </c>
      <c r="J27" s="34" t="s">
        <v>39</v>
      </c>
      <c r="K27" s="34" t="s">
        <v>40</v>
      </c>
      <c r="L27" s="16" t="s">
        <v>41</v>
      </c>
    </row>
    <row r="28" spans="1:12" s="3" customFormat="1" ht="60" x14ac:dyDescent="0.25">
      <c r="B28" s="42">
        <v>81112200</v>
      </c>
      <c r="C28" s="39" t="s">
        <v>51</v>
      </c>
      <c r="D28" s="34" t="s">
        <v>52</v>
      </c>
      <c r="E28" s="34" t="s">
        <v>53</v>
      </c>
      <c r="F28" s="34" t="s">
        <v>54</v>
      </c>
      <c r="G28" s="41" t="s">
        <v>38</v>
      </c>
      <c r="H28" s="37">
        <v>24500000</v>
      </c>
      <c r="I28" s="37">
        <f t="shared" si="0"/>
        <v>24500000</v>
      </c>
      <c r="J28" s="34" t="s">
        <v>39</v>
      </c>
      <c r="K28" s="34" t="s">
        <v>40</v>
      </c>
      <c r="L28" s="16" t="s">
        <v>41</v>
      </c>
    </row>
    <row r="29" spans="1:12" s="3" customFormat="1" ht="60" x14ac:dyDescent="0.25">
      <c r="B29" s="40">
        <v>80111620</v>
      </c>
      <c r="C29" s="39" t="s">
        <v>55</v>
      </c>
      <c r="D29" s="34" t="s">
        <v>56</v>
      </c>
      <c r="E29" s="34" t="s">
        <v>57</v>
      </c>
      <c r="F29" s="34" t="s">
        <v>37</v>
      </c>
      <c r="G29" s="41" t="s">
        <v>38</v>
      </c>
      <c r="H29" s="37">
        <v>50000000</v>
      </c>
      <c r="I29" s="37">
        <f t="shared" si="0"/>
        <v>50000000</v>
      </c>
      <c r="J29" s="34" t="s">
        <v>39</v>
      </c>
      <c r="K29" s="34" t="s">
        <v>40</v>
      </c>
      <c r="L29" s="16" t="s">
        <v>41</v>
      </c>
    </row>
    <row r="30" spans="1:12" s="3" customFormat="1" ht="60" x14ac:dyDescent="0.25">
      <c r="B30" s="38">
        <v>80111504</v>
      </c>
      <c r="C30" s="39" t="s">
        <v>58</v>
      </c>
      <c r="D30" s="34" t="s">
        <v>35</v>
      </c>
      <c r="E30" s="34" t="s">
        <v>36</v>
      </c>
      <c r="F30" s="34" t="s">
        <v>37</v>
      </c>
      <c r="G30" s="41" t="s">
        <v>38</v>
      </c>
      <c r="H30" s="37">
        <v>200000000</v>
      </c>
      <c r="I30" s="37">
        <f t="shared" si="0"/>
        <v>200000000</v>
      </c>
      <c r="J30" s="34" t="s">
        <v>39</v>
      </c>
      <c r="K30" s="34" t="s">
        <v>40</v>
      </c>
      <c r="L30" s="16" t="s">
        <v>41</v>
      </c>
    </row>
    <row r="31" spans="1:12" s="3" customFormat="1" ht="70.5" customHeight="1" x14ac:dyDescent="0.25">
      <c r="B31" s="43" t="s">
        <v>59</v>
      </c>
      <c r="C31" s="39" t="s">
        <v>60</v>
      </c>
      <c r="D31" s="34" t="s">
        <v>35</v>
      </c>
      <c r="E31" s="34" t="s">
        <v>36</v>
      </c>
      <c r="F31" s="34" t="s">
        <v>37</v>
      </c>
      <c r="G31" s="41" t="s">
        <v>38</v>
      </c>
      <c r="H31" s="37">
        <v>350000000</v>
      </c>
      <c r="I31" s="37">
        <f>H31</f>
        <v>350000000</v>
      </c>
      <c r="J31" s="34" t="s">
        <v>39</v>
      </c>
      <c r="K31" s="34" t="s">
        <v>40</v>
      </c>
      <c r="L31" s="16" t="s">
        <v>41</v>
      </c>
    </row>
    <row r="32" spans="1:12" s="3" customFormat="1" ht="63.75" customHeight="1" x14ac:dyDescent="0.25">
      <c r="B32" s="38">
        <v>80101511</v>
      </c>
      <c r="C32" s="39" t="s">
        <v>61</v>
      </c>
      <c r="D32" s="34" t="s">
        <v>35</v>
      </c>
      <c r="E32" s="34" t="s">
        <v>36</v>
      </c>
      <c r="F32" s="34" t="s">
        <v>37</v>
      </c>
      <c r="G32" s="41" t="s">
        <v>38</v>
      </c>
      <c r="H32" s="37">
        <v>35000000</v>
      </c>
      <c r="I32" s="37">
        <f>H32</f>
        <v>35000000</v>
      </c>
      <c r="J32" s="34" t="s">
        <v>39</v>
      </c>
      <c r="K32" s="34" t="s">
        <v>40</v>
      </c>
      <c r="L32" s="16" t="s">
        <v>41</v>
      </c>
    </row>
    <row r="33" spans="2:13" s="3" customFormat="1" ht="60" x14ac:dyDescent="0.25">
      <c r="B33" s="38">
        <v>86111604</v>
      </c>
      <c r="C33" s="39" t="s">
        <v>62</v>
      </c>
      <c r="D33" s="34" t="s">
        <v>35</v>
      </c>
      <c r="E33" s="34" t="s">
        <v>36</v>
      </c>
      <c r="F33" s="34" t="s">
        <v>37</v>
      </c>
      <c r="G33" s="41" t="s">
        <v>38</v>
      </c>
      <c r="H33" s="37">
        <v>150000000</v>
      </c>
      <c r="I33" s="37">
        <f t="shared" si="0"/>
        <v>150000000</v>
      </c>
      <c r="J33" s="34" t="s">
        <v>39</v>
      </c>
      <c r="K33" s="34" t="s">
        <v>40</v>
      </c>
      <c r="L33" s="16" t="s">
        <v>41</v>
      </c>
    </row>
    <row r="34" spans="2:13" s="47" customFormat="1" ht="60" x14ac:dyDescent="0.25">
      <c r="B34" s="43" t="s">
        <v>63</v>
      </c>
      <c r="C34" s="44" t="s">
        <v>64</v>
      </c>
      <c r="D34" s="41" t="s">
        <v>35</v>
      </c>
      <c r="E34" s="41" t="s">
        <v>36</v>
      </c>
      <c r="F34" s="41" t="s">
        <v>54</v>
      </c>
      <c r="G34" s="41" t="s">
        <v>38</v>
      </c>
      <c r="H34" s="45">
        <v>15000000</v>
      </c>
      <c r="I34" s="45">
        <f>H34</f>
        <v>15000000</v>
      </c>
      <c r="J34" s="36" t="s">
        <v>39</v>
      </c>
      <c r="K34" s="36" t="s">
        <v>40</v>
      </c>
      <c r="L34" s="16" t="s">
        <v>41</v>
      </c>
      <c r="M34" s="46"/>
    </row>
    <row r="35" spans="2:13" s="47" customFormat="1" ht="60" x14ac:dyDescent="0.25">
      <c r="B35" s="48" t="s">
        <v>65</v>
      </c>
      <c r="C35" s="44" t="s">
        <v>66</v>
      </c>
      <c r="D35" s="41" t="s">
        <v>67</v>
      </c>
      <c r="E35" s="41" t="s">
        <v>68</v>
      </c>
      <c r="F35" s="41" t="s">
        <v>54</v>
      </c>
      <c r="G35" s="41" t="s">
        <v>38</v>
      </c>
      <c r="H35" s="45">
        <v>24570000</v>
      </c>
      <c r="I35" s="45">
        <f>H35</f>
        <v>24570000</v>
      </c>
      <c r="J35" s="36" t="s">
        <v>39</v>
      </c>
      <c r="K35" s="36" t="s">
        <v>40</v>
      </c>
      <c r="L35" s="16" t="s">
        <v>41</v>
      </c>
    </row>
    <row r="36" spans="2:13" s="47" customFormat="1" ht="150" x14ac:dyDescent="0.25">
      <c r="B36" s="43" t="s">
        <v>69</v>
      </c>
      <c r="C36" s="49" t="s">
        <v>70</v>
      </c>
      <c r="D36" s="41" t="s">
        <v>71</v>
      </c>
      <c r="E36" s="41" t="s">
        <v>68</v>
      </c>
      <c r="F36" s="41" t="s">
        <v>54</v>
      </c>
      <c r="G36" s="41" t="s">
        <v>38</v>
      </c>
      <c r="H36" s="45">
        <v>20000000</v>
      </c>
      <c r="I36" s="45">
        <f>H36</f>
        <v>20000000</v>
      </c>
      <c r="J36" s="36" t="s">
        <v>39</v>
      </c>
      <c r="K36" s="36" t="s">
        <v>40</v>
      </c>
      <c r="L36" s="16" t="s">
        <v>41</v>
      </c>
      <c r="M36" s="50"/>
    </row>
    <row r="37" spans="2:13" s="47" customFormat="1" ht="135" x14ac:dyDescent="0.25">
      <c r="B37" s="42" t="s">
        <v>72</v>
      </c>
      <c r="C37" s="44" t="s">
        <v>73</v>
      </c>
      <c r="D37" s="41" t="s">
        <v>52</v>
      </c>
      <c r="E37" s="41" t="s">
        <v>68</v>
      </c>
      <c r="F37" s="41" t="s">
        <v>54</v>
      </c>
      <c r="G37" s="41" t="s">
        <v>38</v>
      </c>
      <c r="H37" s="45">
        <v>10300000</v>
      </c>
      <c r="I37" s="45">
        <f t="shared" ref="I37:I64" si="1">H37</f>
        <v>10300000</v>
      </c>
      <c r="J37" s="36" t="s">
        <v>39</v>
      </c>
      <c r="K37" s="36" t="s">
        <v>40</v>
      </c>
      <c r="L37" s="16" t="s">
        <v>41</v>
      </c>
      <c r="M37" s="46"/>
    </row>
    <row r="38" spans="2:13" s="47" customFormat="1" ht="60" x14ac:dyDescent="0.25">
      <c r="B38" s="51">
        <v>50202301</v>
      </c>
      <c r="C38" s="44" t="s">
        <v>74</v>
      </c>
      <c r="D38" s="41" t="s">
        <v>52</v>
      </c>
      <c r="E38" s="41" t="s">
        <v>57</v>
      </c>
      <c r="F38" s="41" t="s">
        <v>54</v>
      </c>
      <c r="G38" s="41" t="s">
        <v>38</v>
      </c>
      <c r="H38" s="45">
        <v>2000000</v>
      </c>
      <c r="I38" s="45">
        <f t="shared" si="1"/>
        <v>2000000</v>
      </c>
      <c r="J38" s="36" t="s">
        <v>39</v>
      </c>
      <c r="K38" s="36" t="s">
        <v>40</v>
      </c>
      <c r="L38" s="16" t="s">
        <v>41</v>
      </c>
    </row>
    <row r="39" spans="2:13" s="47" customFormat="1" ht="60" x14ac:dyDescent="0.25">
      <c r="B39" s="52" t="s">
        <v>75</v>
      </c>
      <c r="C39" s="44" t="s">
        <v>76</v>
      </c>
      <c r="D39" s="41" t="s">
        <v>77</v>
      </c>
      <c r="E39" s="41" t="s">
        <v>78</v>
      </c>
      <c r="F39" s="41" t="s">
        <v>54</v>
      </c>
      <c r="G39" s="41" t="s">
        <v>38</v>
      </c>
      <c r="H39" s="45">
        <v>10000000</v>
      </c>
      <c r="I39" s="45">
        <f t="shared" si="1"/>
        <v>10000000</v>
      </c>
      <c r="J39" s="36" t="s">
        <v>39</v>
      </c>
      <c r="K39" s="36" t="s">
        <v>40</v>
      </c>
      <c r="L39" s="16" t="s">
        <v>41</v>
      </c>
    </row>
    <row r="40" spans="2:13" s="47" customFormat="1" ht="60" x14ac:dyDescent="0.25">
      <c r="B40" s="43">
        <v>72101511</v>
      </c>
      <c r="C40" s="44" t="s">
        <v>79</v>
      </c>
      <c r="D40" s="41" t="s">
        <v>56</v>
      </c>
      <c r="E40" s="41" t="s">
        <v>57</v>
      </c>
      <c r="F40" s="41" t="s">
        <v>54</v>
      </c>
      <c r="G40" s="41" t="s">
        <v>38</v>
      </c>
      <c r="H40" s="45">
        <v>12800000</v>
      </c>
      <c r="I40" s="45">
        <f t="shared" si="1"/>
        <v>12800000</v>
      </c>
      <c r="J40" s="36" t="s">
        <v>39</v>
      </c>
      <c r="K40" s="36" t="s">
        <v>40</v>
      </c>
      <c r="L40" s="16" t="s">
        <v>41</v>
      </c>
    </row>
    <row r="41" spans="2:13" s="47" customFormat="1" ht="60" x14ac:dyDescent="0.25">
      <c r="B41" s="42">
        <v>43233205</v>
      </c>
      <c r="C41" s="44" t="s">
        <v>80</v>
      </c>
      <c r="D41" s="41" t="s">
        <v>52</v>
      </c>
      <c r="E41" s="41" t="s">
        <v>68</v>
      </c>
      <c r="F41" s="41" t="s">
        <v>54</v>
      </c>
      <c r="G41" s="41" t="s">
        <v>38</v>
      </c>
      <c r="H41" s="45">
        <v>11000000</v>
      </c>
      <c r="I41" s="45">
        <f>H41</f>
        <v>11000000</v>
      </c>
      <c r="J41" s="36" t="s">
        <v>39</v>
      </c>
      <c r="K41" s="36" t="s">
        <v>40</v>
      </c>
      <c r="L41" s="16" t="s">
        <v>41</v>
      </c>
    </row>
    <row r="42" spans="2:13" s="47" customFormat="1" ht="54.75" customHeight="1" x14ac:dyDescent="0.25">
      <c r="B42" s="53">
        <v>72154028</v>
      </c>
      <c r="C42" s="44" t="s">
        <v>81</v>
      </c>
      <c r="D42" s="41" t="s">
        <v>56</v>
      </c>
      <c r="E42" s="41" t="s">
        <v>68</v>
      </c>
      <c r="F42" s="41" t="s">
        <v>54</v>
      </c>
      <c r="G42" s="41" t="s">
        <v>38</v>
      </c>
      <c r="H42" s="45">
        <v>12000000</v>
      </c>
      <c r="I42" s="45">
        <f t="shared" si="1"/>
        <v>12000000</v>
      </c>
      <c r="J42" s="36" t="s">
        <v>39</v>
      </c>
      <c r="K42" s="36" t="s">
        <v>40</v>
      </c>
      <c r="L42" s="16" t="s">
        <v>41</v>
      </c>
    </row>
    <row r="43" spans="2:13" s="47" customFormat="1" ht="35.25" customHeight="1" x14ac:dyDescent="0.25">
      <c r="B43" s="53">
        <v>72101507</v>
      </c>
      <c r="C43" s="44" t="s">
        <v>82</v>
      </c>
      <c r="D43" s="41" t="s">
        <v>56</v>
      </c>
      <c r="E43" s="41" t="s">
        <v>68</v>
      </c>
      <c r="F43" s="41" t="s">
        <v>54</v>
      </c>
      <c r="G43" s="41" t="s">
        <v>38</v>
      </c>
      <c r="H43" s="45">
        <v>100000000</v>
      </c>
      <c r="I43" s="45">
        <f t="shared" si="1"/>
        <v>100000000</v>
      </c>
      <c r="J43" s="36" t="s">
        <v>39</v>
      </c>
      <c r="K43" s="36" t="s">
        <v>40</v>
      </c>
      <c r="L43" s="16" t="s">
        <v>41</v>
      </c>
    </row>
    <row r="44" spans="2:13" s="47" customFormat="1" ht="60" x14ac:dyDescent="0.25">
      <c r="B44" s="42">
        <v>72151500</v>
      </c>
      <c r="C44" s="44" t="s">
        <v>83</v>
      </c>
      <c r="D44" s="41" t="s">
        <v>52</v>
      </c>
      <c r="E44" s="41" t="s">
        <v>68</v>
      </c>
      <c r="F44" s="41" t="s">
        <v>54</v>
      </c>
      <c r="G44" s="41" t="s">
        <v>38</v>
      </c>
      <c r="H44" s="45">
        <v>20000000</v>
      </c>
      <c r="I44" s="45">
        <f t="shared" si="1"/>
        <v>20000000</v>
      </c>
      <c r="J44" s="36" t="s">
        <v>39</v>
      </c>
      <c r="K44" s="36" t="s">
        <v>40</v>
      </c>
      <c r="L44" s="16" t="s">
        <v>41</v>
      </c>
    </row>
    <row r="45" spans="2:13" s="47" customFormat="1" ht="60" x14ac:dyDescent="0.25">
      <c r="B45" s="42">
        <v>72102103</v>
      </c>
      <c r="C45" s="44" t="s">
        <v>84</v>
      </c>
      <c r="D45" s="41" t="s">
        <v>56</v>
      </c>
      <c r="E45" s="41" t="s">
        <v>57</v>
      </c>
      <c r="F45" s="41" t="s">
        <v>54</v>
      </c>
      <c r="G45" s="41" t="s">
        <v>38</v>
      </c>
      <c r="H45" s="45">
        <v>12000000</v>
      </c>
      <c r="I45" s="45">
        <f t="shared" si="1"/>
        <v>12000000</v>
      </c>
      <c r="J45" s="54" t="s">
        <v>39</v>
      </c>
      <c r="K45" s="54" t="s">
        <v>40</v>
      </c>
      <c r="L45" s="16" t="s">
        <v>41</v>
      </c>
    </row>
    <row r="46" spans="2:13" s="47" customFormat="1" ht="60" x14ac:dyDescent="0.25">
      <c r="B46" s="43">
        <v>84131500</v>
      </c>
      <c r="C46" s="44" t="s">
        <v>85</v>
      </c>
      <c r="D46" s="41" t="s">
        <v>86</v>
      </c>
      <c r="E46" s="41" t="s">
        <v>68</v>
      </c>
      <c r="F46" s="41" t="s">
        <v>54</v>
      </c>
      <c r="G46" s="41" t="s">
        <v>38</v>
      </c>
      <c r="H46" s="45">
        <v>20000000</v>
      </c>
      <c r="I46" s="45">
        <f t="shared" si="1"/>
        <v>20000000</v>
      </c>
      <c r="J46" s="36" t="s">
        <v>39</v>
      </c>
      <c r="K46" s="36" t="s">
        <v>40</v>
      </c>
      <c r="L46" s="16" t="s">
        <v>41</v>
      </c>
    </row>
    <row r="47" spans="2:13" s="47" customFormat="1" ht="60" x14ac:dyDescent="0.25">
      <c r="B47" s="43" t="s">
        <v>87</v>
      </c>
      <c r="C47" s="44" t="s">
        <v>88</v>
      </c>
      <c r="D47" s="41" t="s">
        <v>89</v>
      </c>
      <c r="E47" s="41" t="s">
        <v>68</v>
      </c>
      <c r="F47" s="41" t="s">
        <v>54</v>
      </c>
      <c r="G47" s="41" t="s">
        <v>38</v>
      </c>
      <c r="H47" s="45">
        <v>20000000</v>
      </c>
      <c r="I47" s="45">
        <f t="shared" si="1"/>
        <v>20000000</v>
      </c>
      <c r="J47" s="36" t="s">
        <v>39</v>
      </c>
      <c r="K47" s="36" t="s">
        <v>40</v>
      </c>
      <c r="L47" s="16" t="s">
        <v>41</v>
      </c>
    </row>
    <row r="48" spans="2:13" s="47" customFormat="1" ht="60" x14ac:dyDescent="0.25">
      <c r="B48" s="48">
        <v>43211501</v>
      </c>
      <c r="C48" s="44" t="s">
        <v>90</v>
      </c>
      <c r="D48" s="41" t="s">
        <v>52</v>
      </c>
      <c r="E48" s="41" t="s">
        <v>68</v>
      </c>
      <c r="F48" s="41" t="s">
        <v>91</v>
      </c>
      <c r="G48" s="41" t="s">
        <v>38</v>
      </c>
      <c r="H48" s="45">
        <v>26000000</v>
      </c>
      <c r="I48" s="45">
        <f t="shared" si="1"/>
        <v>26000000</v>
      </c>
      <c r="J48" s="41" t="s">
        <v>39</v>
      </c>
      <c r="K48" s="41" t="s">
        <v>40</v>
      </c>
      <c r="L48" s="16" t="s">
        <v>41</v>
      </c>
    </row>
    <row r="49" spans="2:12" s="47" customFormat="1" ht="60" x14ac:dyDescent="0.25">
      <c r="B49" s="42">
        <v>43211507</v>
      </c>
      <c r="C49" s="44" t="s">
        <v>92</v>
      </c>
      <c r="D49" s="41" t="s">
        <v>52</v>
      </c>
      <c r="E49" s="41" t="s">
        <v>68</v>
      </c>
      <c r="F49" s="41" t="s">
        <v>91</v>
      </c>
      <c r="G49" s="41" t="s">
        <v>38</v>
      </c>
      <c r="H49" s="45">
        <v>55000000</v>
      </c>
      <c r="I49" s="45">
        <f t="shared" si="1"/>
        <v>55000000</v>
      </c>
      <c r="J49" s="41" t="s">
        <v>39</v>
      </c>
      <c r="K49" s="41" t="s">
        <v>40</v>
      </c>
      <c r="L49" s="16" t="s">
        <v>41</v>
      </c>
    </row>
    <row r="50" spans="2:12" s="47" customFormat="1" ht="60" x14ac:dyDescent="0.25">
      <c r="B50" s="42">
        <v>43211503</v>
      </c>
      <c r="C50" s="44" t="s">
        <v>93</v>
      </c>
      <c r="D50" s="41" t="s">
        <v>52</v>
      </c>
      <c r="E50" s="41" t="s">
        <v>68</v>
      </c>
      <c r="F50" s="41" t="s">
        <v>91</v>
      </c>
      <c r="G50" s="41" t="s">
        <v>38</v>
      </c>
      <c r="H50" s="45">
        <v>39000000</v>
      </c>
      <c r="I50" s="45">
        <f t="shared" si="1"/>
        <v>39000000</v>
      </c>
      <c r="J50" s="41" t="s">
        <v>39</v>
      </c>
      <c r="K50" s="41" t="s">
        <v>40</v>
      </c>
      <c r="L50" s="16" t="s">
        <v>41</v>
      </c>
    </row>
    <row r="51" spans="2:12" s="47" customFormat="1" ht="60" x14ac:dyDescent="0.25">
      <c r="B51" s="42">
        <v>43212104</v>
      </c>
      <c r="C51" s="44" t="s">
        <v>94</v>
      </c>
      <c r="D51" s="41" t="s">
        <v>52</v>
      </c>
      <c r="E51" s="41" t="s">
        <v>68</v>
      </c>
      <c r="F51" s="41" t="s">
        <v>91</v>
      </c>
      <c r="G51" s="41" t="s">
        <v>38</v>
      </c>
      <c r="H51" s="45">
        <v>2400000</v>
      </c>
      <c r="I51" s="45">
        <f t="shared" si="1"/>
        <v>2400000</v>
      </c>
      <c r="J51" s="41" t="s">
        <v>39</v>
      </c>
      <c r="K51" s="41" t="s">
        <v>40</v>
      </c>
      <c r="L51" s="16" t="s">
        <v>41</v>
      </c>
    </row>
    <row r="52" spans="2:12" s="47" customFormat="1" ht="60" x14ac:dyDescent="0.25">
      <c r="B52" s="42">
        <v>43212110</v>
      </c>
      <c r="C52" s="44" t="s">
        <v>95</v>
      </c>
      <c r="D52" s="41" t="s">
        <v>52</v>
      </c>
      <c r="E52" s="41" t="s">
        <v>68</v>
      </c>
      <c r="F52" s="41" t="s">
        <v>91</v>
      </c>
      <c r="G52" s="41" t="s">
        <v>38</v>
      </c>
      <c r="H52" s="45">
        <v>6500000</v>
      </c>
      <c r="I52" s="45">
        <f t="shared" si="1"/>
        <v>6500000</v>
      </c>
      <c r="J52" s="41" t="s">
        <v>39</v>
      </c>
      <c r="K52" s="41" t="s">
        <v>40</v>
      </c>
      <c r="L52" s="16" t="s">
        <v>41</v>
      </c>
    </row>
    <row r="53" spans="2:12" s="47" customFormat="1" ht="60" x14ac:dyDescent="0.25">
      <c r="B53" s="42">
        <v>43223306</v>
      </c>
      <c r="C53" s="44" t="s">
        <v>96</v>
      </c>
      <c r="D53" s="41" t="s">
        <v>52</v>
      </c>
      <c r="E53" s="41" t="s">
        <v>68</v>
      </c>
      <c r="F53" s="41" t="s">
        <v>91</v>
      </c>
      <c r="G53" s="41" t="s">
        <v>38</v>
      </c>
      <c r="H53" s="45">
        <v>3200000</v>
      </c>
      <c r="I53" s="45">
        <f t="shared" si="1"/>
        <v>3200000</v>
      </c>
      <c r="J53" s="41" t="s">
        <v>39</v>
      </c>
      <c r="K53" s="41" t="s">
        <v>40</v>
      </c>
      <c r="L53" s="16" t="s">
        <v>41</v>
      </c>
    </row>
    <row r="54" spans="2:12" s="47" customFormat="1" ht="60" x14ac:dyDescent="0.25">
      <c r="B54" s="42">
        <v>39121004</v>
      </c>
      <c r="C54" s="44" t="s">
        <v>97</v>
      </c>
      <c r="D54" s="41" t="s">
        <v>52</v>
      </c>
      <c r="E54" s="41" t="s">
        <v>68</v>
      </c>
      <c r="F54" s="41" t="s">
        <v>91</v>
      </c>
      <c r="G54" s="41" t="s">
        <v>38</v>
      </c>
      <c r="H54" s="45">
        <v>5200000</v>
      </c>
      <c r="I54" s="45">
        <f t="shared" si="1"/>
        <v>5200000</v>
      </c>
      <c r="J54" s="41" t="s">
        <v>39</v>
      </c>
      <c r="K54" s="41" t="s">
        <v>40</v>
      </c>
      <c r="L54" s="16" t="s">
        <v>41</v>
      </c>
    </row>
    <row r="55" spans="2:12" s="47" customFormat="1" ht="60" x14ac:dyDescent="0.25">
      <c r="B55" s="42">
        <v>43233501</v>
      </c>
      <c r="C55" s="44" t="s">
        <v>98</v>
      </c>
      <c r="D55" s="41" t="s">
        <v>52</v>
      </c>
      <c r="E55" s="41" t="s">
        <v>68</v>
      </c>
      <c r="F55" s="41" t="s">
        <v>91</v>
      </c>
      <c r="G55" s="41" t="s">
        <v>38</v>
      </c>
      <c r="H55" s="45">
        <v>12000000</v>
      </c>
      <c r="I55" s="45">
        <f t="shared" si="1"/>
        <v>12000000</v>
      </c>
      <c r="J55" s="41" t="s">
        <v>39</v>
      </c>
      <c r="K55" s="41" t="s">
        <v>40</v>
      </c>
      <c r="L55" s="16" t="s">
        <v>41</v>
      </c>
    </row>
    <row r="56" spans="2:12" s="47" customFormat="1" ht="60" x14ac:dyDescent="0.25">
      <c r="B56" s="42">
        <v>43232100</v>
      </c>
      <c r="C56" s="44" t="s">
        <v>99</v>
      </c>
      <c r="D56" s="41" t="s">
        <v>52</v>
      </c>
      <c r="E56" s="41" t="s">
        <v>68</v>
      </c>
      <c r="F56" s="41" t="s">
        <v>91</v>
      </c>
      <c r="G56" s="41" t="s">
        <v>38</v>
      </c>
      <c r="H56" s="45">
        <v>24000000</v>
      </c>
      <c r="I56" s="45">
        <f t="shared" si="1"/>
        <v>24000000</v>
      </c>
      <c r="J56" s="41" t="s">
        <v>39</v>
      </c>
      <c r="K56" s="41" t="s">
        <v>40</v>
      </c>
      <c r="L56" s="16" t="s">
        <v>41</v>
      </c>
    </row>
    <row r="57" spans="2:12" s="47" customFormat="1" ht="60" x14ac:dyDescent="0.25">
      <c r="B57" s="42">
        <v>43232100</v>
      </c>
      <c r="C57" s="44" t="s">
        <v>100</v>
      </c>
      <c r="D57" s="41" t="s">
        <v>52</v>
      </c>
      <c r="E57" s="41" t="s">
        <v>68</v>
      </c>
      <c r="F57" s="41" t="s">
        <v>91</v>
      </c>
      <c r="G57" s="41" t="s">
        <v>38</v>
      </c>
      <c r="H57" s="45">
        <v>3000000</v>
      </c>
      <c r="I57" s="45">
        <f t="shared" si="1"/>
        <v>3000000</v>
      </c>
      <c r="J57" s="41" t="s">
        <v>39</v>
      </c>
      <c r="K57" s="41" t="s">
        <v>40</v>
      </c>
      <c r="L57" s="16" t="s">
        <v>41</v>
      </c>
    </row>
    <row r="58" spans="2:12" s="47" customFormat="1" ht="60" x14ac:dyDescent="0.25">
      <c r="B58" s="42">
        <v>46171610</v>
      </c>
      <c r="C58" s="44" t="s">
        <v>101</v>
      </c>
      <c r="D58" s="41" t="s">
        <v>52</v>
      </c>
      <c r="E58" s="41" t="s">
        <v>68</v>
      </c>
      <c r="F58" s="41" t="s">
        <v>91</v>
      </c>
      <c r="G58" s="41" t="s">
        <v>38</v>
      </c>
      <c r="H58" s="45">
        <v>2500000</v>
      </c>
      <c r="I58" s="45">
        <f t="shared" si="1"/>
        <v>2500000</v>
      </c>
      <c r="J58" s="41" t="s">
        <v>39</v>
      </c>
      <c r="K58" s="41" t="s">
        <v>40</v>
      </c>
      <c r="L58" s="16" t="s">
        <v>41</v>
      </c>
    </row>
    <row r="59" spans="2:12" s="47" customFormat="1" ht="60" x14ac:dyDescent="0.25">
      <c r="B59" s="42">
        <v>45121504</v>
      </c>
      <c r="C59" s="44" t="s">
        <v>102</v>
      </c>
      <c r="D59" s="41" t="s">
        <v>52</v>
      </c>
      <c r="E59" s="41" t="s">
        <v>68</v>
      </c>
      <c r="F59" s="41" t="s">
        <v>91</v>
      </c>
      <c r="G59" s="41" t="s">
        <v>38</v>
      </c>
      <c r="H59" s="45">
        <v>5000000</v>
      </c>
      <c r="I59" s="45">
        <f t="shared" si="1"/>
        <v>5000000</v>
      </c>
      <c r="J59" s="41" t="s">
        <v>39</v>
      </c>
      <c r="K59" s="41" t="s">
        <v>40</v>
      </c>
      <c r="L59" s="16" t="s">
        <v>41</v>
      </c>
    </row>
    <row r="60" spans="2:12" s="47" customFormat="1" ht="53.25" customHeight="1" x14ac:dyDescent="0.25">
      <c r="B60" s="42">
        <v>43222612</v>
      </c>
      <c r="C60" s="44" t="s">
        <v>103</v>
      </c>
      <c r="D60" s="41" t="s">
        <v>52</v>
      </c>
      <c r="E60" s="41" t="s">
        <v>68</v>
      </c>
      <c r="F60" s="41" t="s">
        <v>91</v>
      </c>
      <c r="G60" s="41" t="s">
        <v>38</v>
      </c>
      <c r="H60" s="45">
        <v>3500000</v>
      </c>
      <c r="I60" s="45">
        <f>H60</f>
        <v>3500000</v>
      </c>
      <c r="J60" s="41" t="s">
        <v>39</v>
      </c>
      <c r="K60" s="41" t="s">
        <v>40</v>
      </c>
      <c r="L60" s="16" t="s">
        <v>41</v>
      </c>
    </row>
    <row r="61" spans="2:12" s="47" customFormat="1" ht="53.25" customHeight="1" x14ac:dyDescent="0.25">
      <c r="B61" s="48">
        <v>56112104</v>
      </c>
      <c r="C61" s="44" t="s">
        <v>104</v>
      </c>
      <c r="D61" s="41" t="s">
        <v>52</v>
      </c>
      <c r="E61" s="41" t="s">
        <v>68</v>
      </c>
      <c r="F61" s="41" t="s">
        <v>54</v>
      </c>
      <c r="G61" s="41" t="s">
        <v>38</v>
      </c>
      <c r="H61" s="45">
        <v>12000000</v>
      </c>
      <c r="I61" s="45">
        <f>H61</f>
        <v>12000000</v>
      </c>
      <c r="J61" s="41" t="s">
        <v>39</v>
      </c>
      <c r="K61" s="41" t="s">
        <v>40</v>
      </c>
      <c r="L61" s="16" t="s">
        <v>41</v>
      </c>
    </row>
    <row r="62" spans="2:12" s="47" customFormat="1" ht="60" x14ac:dyDescent="0.25">
      <c r="B62" s="48">
        <v>48101711</v>
      </c>
      <c r="C62" s="44" t="s">
        <v>105</v>
      </c>
      <c r="D62" s="41" t="s">
        <v>52</v>
      </c>
      <c r="E62" s="41" t="s">
        <v>68</v>
      </c>
      <c r="F62" s="41" t="s">
        <v>54</v>
      </c>
      <c r="G62" s="41" t="s">
        <v>38</v>
      </c>
      <c r="H62" s="45">
        <v>700000</v>
      </c>
      <c r="I62" s="45">
        <f>H62</f>
        <v>700000</v>
      </c>
      <c r="J62" s="41" t="s">
        <v>39</v>
      </c>
      <c r="K62" s="41" t="s">
        <v>40</v>
      </c>
      <c r="L62" s="16" t="s">
        <v>41</v>
      </c>
    </row>
    <row r="63" spans="2:12" s="47" customFormat="1" ht="60" x14ac:dyDescent="0.25">
      <c r="B63" s="48">
        <v>78181501</v>
      </c>
      <c r="C63" s="44" t="s">
        <v>106</v>
      </c>
      <c r="D63" s="41" t="s">
        <v>56</v>
      </c>
      <c r="E63" s="41" t="s">
        <v>68</v>
      </c>
      <c r="F63" s="41" t="s">
        <v>107</v>
      </c>
      <c r="G63" s="41" t="s">
        <v>38</v>
      </c>
      <c r="H63" s="45">
        <v>7700000</v>
      </c>
      <c r="I63" s="45">
        <f t="shared" si="1"/>
        <v>7700000</v>
      </c>
      <c r="J63" s="41" t="s">
        <v>39</v>
      </c>
      <c r="K63" s="41" t="s">
        <v>40</v>
      </c>
      <c r="L63" s="16" t="s">
        <v>41</v>
      </c>
    </row>
    <row r="64" spans="2:12" s="47" customFormat="1" ht="60.75" thickBot="1" x14ac:dyDescent="0.3">
      <c r="B64" s="55">
        <v>90101603</v>
      </c>
      <c r="C64" s="56" t="s">
        <v>108</v>
      </c>
      <c r="D64" s="57" t="s">
        <v>35</v>
      </c>
      <c r="E64" s="57">
        <v>11</v>
      </c>
      <c r="F64" s="57" t="s">
        <v>91</v>
      </c>
      <c r="G64" s="57" t="s">
        <v>38</v>
      </c>
      <c r="H64" s="58">
        <v>49600000</v>
      </c>
      <c r="I64" s="58">
        <f t="shared" si="1"/>
        <v>49600000</v>
      </c>
      <c r="J64" s="59" t="s">
        <v>39</v>
      </c>
      <c r="K64" s="59" t="s">
        <v>40</v>
      </c>
      <c r="L64" s="16" t="s">
        <v>41</v>
      </c>
    </row>
    <row r="66" spans="2:4" ht="30.75" customHeight="1" thickBot="1" x14ac:dyDescent="0.3">
      <c r="B66" s="77" t="s">
        <v>109</v>
      </c>
      <c r="C66" s="77"/>
      <c r="D66"/>
    </row>
    <row r="67" spans="2:4" ht="75" x14ac:dyDescent="0.25">
      <c r="B67" s="60" t="s">
        <v>24</v>
      </c>
      <c r="C67" s="61" t="s">
        <v>110</v>
      </c>
      <c r="D67" s="62" t="s">
        <v>33</v>
      </c>
    </row>
    <row r="68" spans="2:4" x14ac:dyDescent="0.25">
      <c r="B68" s="63" t="s">
        <v>111</v>
      </c>
      <c r="C68" s="64" t="s">
        <v>112</v>
      </c>
      <c r="D68" s="8"/>
    </row>
    <row r="69" spans="2:4" x14ac:dyDescent="0.25">
      <c r="B69" s="63" t="s">
        <v>113</v>
      </c>
      <c r="C69" s="64" t="s">
        <v>114</v>
      </c>
      <c r="D69" s="8"/>
    </row>
    <row r="70" spans="2:4" x14ac:dyDescent="0.25">
      <c r="B70" s="63" t="s">
        <v>115</v>
      </c>
      <c r="C70" s="64" t="s">
        <v>116</v>
      </c>
      <c r="D70" s="8"/>
    </row>
    <row r="71" spans="2:4" x14ac:dyDescent="0.25">
      <c r="B71" s="7"/>
      <c r="C71" s="65"/>
      <c r="D71" s="8"/>
    </row>
    <row r="72" spans="2:4" ht="15.75" thickBot="1" x14ac:dyDescent="0.3">
      <c r="B72" s="22"/>
      <c r="C72" s="66"/>
      <c r="D72" s="67"/>
    </row>
  </sheetData>
  <mergeCells count="3">
    <mergeCell ref="F5:I9"/>
    <mergeCell ref="F11:I15"/>
    <mergeCell ref="B66:C66"/>
  </mergeCells>
  <hyperlinks>
    <hyperlink ref="C8" r:id="rId1"/>
  </hyperlinks>
  <pageMargins left="1.1417322834645669" right="0.47244094488188981" top="0.67" bottom="0.63" header="0.31496062992125984" footer="0.31496062992125984"/>
  <pageSetup paperSize="5" scale="57" orientation="landscape" r:id="rId2"/>
  <headerFooter>
    <oddFooter>Página &amp;P</oddFooter>
  </headerFooter>
  <rowBreaks count="4" manualBreakCount="4">
    <brk id="16" max="16383" man="1"/>
    <brk id="28" max="11" man="1"/>
    <brk id="38" max="11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Comp y Adq2020 </vt:lpstr>
      <vt:lpstr>'Plan de Comp y Adq2020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Perez Marmolejo</dc:creator>
  <cp:lastModifiedBy>Roberto Perez Marmolejo</cp:lastModifiedBy>
  <dcterms:created xsi:type="dcterms:W3CDTF">2020-01-31T16:07:11Z</dcterms:created>
  <dcterms:modified xsi:type="dcterms:W3CDTF">2020-01-31T19:48:41Z</dcterms:modified>
</cp:coreProperties>
</file>