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G61" i="2" l="1"/>
  <c r="G58" i="2"/>
  <c r="G57" i="2" s="1"/>
  <c r="G13" i="2" s="1"/>
  <c r="G12" i="2" s="1"/>
  <c r="G48" i="2"/>
  <c r="G43" i="2"/>
  <c r="G42" i="2"/>
  <c r="G14" i="2" s="1"/>
  <c r="G38" i="2"/>
  <c r="G15" i="2"/>
  <c r="G61" i="1"/>
  <c r="G58" i="1"/>
  <c r="G57" i="1" s="1"/>
  <c r="G13" i="1" s="1"/>
  <c r="G12" i="1" s="1"/>
  <c r="G48" i="1"/>
  <c r="G43" i="1"/>
  <c r="G42" i="1"/>
  <c r="G14" i="1" s="1"/>
  <c r="G38" i="1"/>
  <c r="G15" i="1"/>
  <c r="H61" i="1"/>
  <c r="H58" i="1"/>
  <c r="H57" i="1"/>
  <c r="H48" i="1"/>
  <c r="H43" i="1"/>
  <c r="H42" i="1"/>
  <c r="H38" i="1"/>
  <c r="H14" i="1" s="1"/>
  <c r="H15" i="1"/>
  <c r="H61" i="2"/>
  <c r="H57" i="2" s="1"/>
  <c r="H13" i="2" s="1"/>
  <c r="H12" i="2" s="1"/>
  <c r="H58" i="2"/>
  <c r="H48" i="2"/>
  <c r="H43" i="2"/>
  <c r="H42" i="2" s="1"/>
  <c r="H38" i="2"/>
  <c r="H14" i="2" s="1"/>
  <c r="H15" i="2"/>
  <c r="I61" i="2"/>
  <c r="I58" i="2"/>
  <c r="I57" i="2" s="1"/>
  <c r="I13" i="2" s="1"/>
  <c r="I12" i="2" s="1"/>
  <c r="I48" i="2"/>
  <c r="I43" i="2"/>
  <c r="I42" i="2"/>
  <c r="I14" i="2" s="1"/>
  <c r="I38" i="2"/>
  <c r="I15" i="2"/>
  <c r="I61" i="1"/>
  <c r="I58" i="1"/>
  <c r="I57" i="1" s="1"/>
  <c r="I13" i="1" s="1"/>
  <c r="I12" i="1" s="1"/>
  <c r="I48" i="1"/>
  <c r="I43" i="1"/>
  <c r="I42" i="1"/>
  <c r="I14" i="1" s="1"/>
  <c r="I38" i="1"/>
  <c r="I15" i="1"/>
  <c r="J61" i="1"/>
  <c r="J58" i="1"/>
  <c r="J57" i="1" s="1"/>
  <c r="J13" i="1" s="1"/>
  <c r="J12" i="1" s="1"/>
  <c r="J48" i="1"/>
  <c r="J43" i="1"/>
  <c r="J42" i="1"/>
  <c r="J14" i="1" s="1"/>
  <c r="J38" i="1"/>
  <c r="J15" i="1"/>
  <c r="J61" i="2"/>
  <c r="J58" i="2"/>
  <c r="J57" i="2" s="1"/>
  <c r="J13" i="2" s="1"/>
  <c r="J12" i="2" s="1"/>
  <c r="J48" i="2"/>
  <c r="J43" i="2"/>
  <c r="J42" i="2" s="1"/>
  <c r="J14" i="2" s="1"/>
  <c r="J38" i="2"/>
  <c r="J15" i="2"/>
  <c r="K61" i="2"/>
  <c r="K58" i="2"/>
  <c r="K57" i="2" s="1"/>
  <c r="K48" i="2"/>
  <c r="K43" i="2"/>
  <c r="K42" i="2"/>
  <c r="K14" i="2" s="1"/>
  <c r="K38" i="2"/>
  <c r="K15" i="2"/>
  <c r="K61" i="1"/>
  <c r="K58" i="1"/>
  <c r="K57" i="1" s="1"/>
  <c r="K13" i="1" s="1"/>
  <c r="K12" i="1" s="1"/>
  <c r="K48" i="1"/>
  <c r="K43" i="1"/>
  <c r="K42" i="1"/>
  <c r="K38" i="1"/>
  <c r="K15" i="1"/>
  <c r="K14" i="1" s="1"/>
  <c r="L61" i="2"/>
  <c r="L58" i="2"/>
  <c r="L57" i="2" s="1"/>
  <c r="L13" i="2" s="1"/>
  <c r="L12" i="2" s="1"/>
  <c r="L48" i="2"/>
  <c r="L43" i="2"/>
  <c r="L42" i="2"/>
  <c r="L14" i="2" s="1"/>
  <c r="L38" i="2"/>
  <c r="L15" i="2"/>
  <c r="L61" i="1"/>
  <c r="L57" i="1" s="1"/>
  <c r="L13" i="1" s="1"/>
  <c r="L12" i="1" s="1"/>
  <c r="L58" i="1"/>
  <c r="L48" i="1"/>
  <c r="L43" i="1"/>
  <c r="L42" i="1" s="1"/>
  <c r="L14" i="1" s="1"/>
  <c r="L38" i="1"/>
  <c r="L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0" i="2"/>
  <c r="E59" i="2"/>
  <c r="E56" i="2"/>
  <c r="E55" i="2"/>
  <c r="E54" i="2"/>
  <c r="E53" i="2"/>
  <c r="E52" i="2"/>
  <c r="E51" i="2"/>
  <c r="E50" i="2"/>
  <c r="E49" i="2"/>
  <c r="E47" i="2"/>
  <c r="E46" i="2"/>
  <c r="E45" i="2"/>
  <c r="E44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61" i="2"/>
  <c r="C61" i="2"/>
  <c r="D58" i="2"/>
  <c r="C58" i="2"/>
  <c r="D57" i="2"/>
  <c r="D48" i="2"/>
  <c r="C48" i="2"/>
  <c r="D43" i="2"/>
  <c r="D42" i="2" s="1"/>
  <c r="C43" i="2"/>
  <c r="D38" i="2"/>
  <c r="C38" i="2"/>
  <c r="D15" i="2"/>
  <c r="C15" i="2"/>
  <c r="Q12" i="1"/>
  <c r="P12" i="1"/>
  <c r="O12" i="1"/>
  <c r="N12" i="1"/>
  <c r="M12" i="1"/>
  <c r="F12" i="1"/>
  <c r="D12" i="1"/>
  <c r="D61" i="1"/>
  <c r="C61" i="1"/>
  <c r="D58" i="1"/>
  <c r="C58" i="1"/>
  <c r="D48" i="1"/>
  <c r="C48" i="1"/>
  <c r="D43" i="1"/>
  <c r="D42" i="1" s="1"/>
  <c r="C43" i="1"/>
  <c r="D38" i="1"/>
  <c r="C38" i="1"/>
  <c r="D15" i="1"/>
  <c r="D14" i="1" s="1"/>
  <c r="C15" i="1"/>
  <c r="E61" i="2" l="1"/>
  <c r="C57" i="2"/>
  <c r="E58" i="2"/>
  <c r="C42" i="2"/>
  <c r="C14" i="2" s="1"/>
  <c r="E48" i="2"/>
  <c r="E43" i="2"/>
  <c r="E38" i="2"/>
  <c r="E61" i="1"/>
  <c r="C57" i="1"/>
  <c r="E58" i="1"/>
  <c r="E48" i="1"/>
  <c r="E43" i="1"/>
  <c r="E38" i="1"/>
  <c r="E15" i="1"/>
  <c r="H13" i="1"/>
  <c r="H12" i="1" s="1"/>
  <c r="K13" i="2"/>
  <c r="K12" i="2" s="1"/>
  <c r="E15" i="2"/>
  <c r="D14" i="2"/>
  <c r="D13" i="2"/>
  <c r="D12" i="2" s="1"/>
  <c r="C42" i="1"/>
  <c r="C14" i="1" s="1"/>
  <c r="D57" i="1"/>
  <c r="D13" i="1"/>
  <c r="F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M38" i="2"/>
  <c r="N38" i="2"/>
  <c r="O38" i="2"/>
  <c r="P38" i="2"/>
  <c r="Q38" i="2"/>
  <c r="R39" i="2"/>
  <c r="R40" i="2"/>
  <c r="R41" i="2"/>
  <c r="F43" i="2"/>
  <c r="M43" i="2"/>
  <c r="N43" i="2"/>
  <c r="O43" i="2"/>
  <c r="P43" i="2"/>
  <c r="Q43" i="2"/>
  <c r="R44" i="2"/>
  <c r="R45" i="2"/>
  <c r="R46" i="2"/>
  <c r="R47" i="2"/>
  <c r="F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M58" i="2"/>
  <c r="N58" i="2"/>
  <c r="O58" i="2"/>
  <c r="P58" i="2"/>
  <c r="Q58" i="2"/>
  <c r="R59" i="2"/>
  <c r="R60" i="2"/>
  <c r="F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M38" i="1"/>
  <c r="N38" i="1"/>
  <c r="O38" i="1"/>
  <c r="P38" i="1"/>
  <c r="Q38" i="1"/>
  <c r="R39" i="1"/>
  <c r="R40" i="1"/>
  <c r="R41" i="1"/>
  <c r="F43" i="1"/>
  <c r="M43" i="1"/>
  <c r="N43" i="1"/>
  <c r="O43" i="1"/>
  <c r="P43" i="1"/>
  <c r="Q43" i="1"/>
  <c r="R44" i="1"/>
  <c r="R45" i="1"/>
  <c r="R46" i="1"/>
  <c r="R47" i="1"/>
  <c r="F48" i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M58" i="1"/>
  <c r="N58" i="1"/>
  <c r="O58" i="1"/>
  <c r="O57" i="1" s="1"/>
  <c r="P58" i="1"/>
  <c r="Q58" i="1"/>
  <c r="R59" i="1"/>
  <c r="R60" i="1"/>
  <c r="F61" i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57" i="2" l="1"/>
  <c r="C13" i="2"/>
  <c r="C12" i="2" s="1"/>
  <c r="E42" i="2"/>
  <c r="E14" i="2"/>
  <c r="C13" i="1"/>
  <c r="C12" i="1" s="1"/>
  <c r="E57" i="1"/>
  <c r="E42" i="1"/>
  <c r="E14" i="1"/>
  <c r="Q42" i="2"/>
  <c r="Q14" i="2" s="1"/>
  <c r="M42" i="2"/>
  <c r="M14" i="2" s="1"/>
  <c r="N57" i="2"/>
  <c r="P57" i="2"/>
  <c r="O57" i="2"/>
  <c r="Q14" i="1"/>
  <c r="M14" i="1"/>
  <c r="M13" i="1" s="1"/>
  <c r="O42" i="1"/>
  <c r="N57" i="1"/>
  <c r="F57" i="1"/>
  <c r="R58" i="1"/>
  <c r="R48" i="1"/>
  <c r="N42" i="1"/>
  <c r="N14" i="1" s="1"/>
  <c r="F42" i="1"/>
  <c r="F14" i="1" s="1"/>
  <c r="F13" i="1" s="1"/>
  <c r="N42" i="2"/>
  <c r="N14" i="2" s="1"/>
  <c r="F42" i="2"/>
  <c r="F14" i="2" s="1"/>
  <c r="R61" i="1"/>
  <c r="Q57" i="1"/>
  <c r="Q13" i="1" s="1"/>
  <c r="M57" i="1"/>
  <c r="R43" i="1"/>
  <c r="O14" i="1"/>
  <c r="O13" i="1" s="1"/>
  <c r="R15" i="1"/>
  <c r="Q57" i="2"/>
  <c r="M57" i="2"/>
  <c r="P42" i="1"/>
  <c r="R38" i="1"/>
  <c r="P42" i="2"/>
  <c r="O42" i="2"/>
  <c r="O14" i="2" s="1"/>
  <c r="F57" i="2"/>
  <c r="F13" i="2" s="1"/>
  <c r="F12" i="2" s="1"/>
  <c r="R38" i="2"/>
  <c r="R61" i="2"/>
  <c r="R58" i="2"/>
  <c r="R48" i="2"/>
  <c r="R43" i="2"/>
  <c r="R15" i="2"/>
  <c r="P14" i="2"/>
  <c r="P14" i="1"/>
  <c r="P13" i="1" s="1"/>
  <c r="E13" i="2" l="1"/>
  <c r="E12" i="2" s="1"/>
  <c r="E13" i="1"/>
  <c r="E12" i="1" s="1"/>
  <c r="R42" i="1"/>
  <c r="R14" i="1" s="1"/>
  <c r="O13" i="2"/>
  <c r="O12" i="2" s="1"/>
  <c r="N13" i="2"/>
  <c r="N12" i="2" s="1"/>
  <c r="M13" i="2"/>
  <c r="M12" i="2" s="1"/>
  <c r="P13" i="2"/>
  <c r="P12" i="2" s="1"/>
  <c r="Q13" i="2"/>
  <c r="Q12" i="2" s="1"/>
  <c r="N13" i="1"/>
  <c r="R42" i="2"/>
  <c r="R14" i="2" s="1"/>
  <c r="R57" i="1"/>
  <c r="R57" i="2"/>
  <c r="R13" i="2" l="1"/>
  <c r="R12" i="2" s="1"/>
  <c r="R13" i="1"/>
  <c r="R12" i="1" s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<sst xmlns="http://schemas.openxmlformats.org/spreadsheetml/2006/main" count="168" uniqueCount="84">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</sst>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activeCell="C48" sqref="C48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114975250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114975250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3143528318</v>
      </c>
      <c r="D14" s="12">
        <f t="shared" si="2"/>
        <v>0</v>
      </c>
      <c r="E14" s="12">
        <f t="shared" si="2"/>
        <v>3143528318</v>
      </c>
      <c r="F14" s="12">
        <f t="shared" ref="F14:R14" si="3">F15+F38+F42</f>
        <v>96304952</v>
      </c>
      <c r="G14" s="12">
        <f t="shared" ref="G14" si="4">G15+G38+G42</f>
        <v>0</v>
      </c>
      <c r="H14" s="12">
        <f t="shared" si="3"/>
        <v>0</v>
      </c>
      <c r="I14" s="12">
        <f t="shared" ref="I14" si="5">I15+I38+I42</f>
        <v>0</v>
      </c>
      <c r="J14" s="12">
        <f t="shared" si="3"/>
        <v>0</v>
      </c>
      <c r="K14" s="12">
        <f t="shared" ref="K14:L14" si="6">K15+K38+K42</f>
        <v>0</v>
      </c>
      <c r="L14" s="12">
        <f t="shared" si="6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96304952</v>
      </c>
    </row>
    <row r="15" spans="1:20" x14ac:dyDescent="0.25">
      <c r="A15" s="11">
        <v>111</v>
      </c>
      <c r="B15" s="10" t="s">
        <v>59</v>
      </c>
      <c r="C15" s="9">
        <f t="shared" ref="C15:E15" si="7">SUM(C16:C37)</f>
        <v>2229022777</v>
      </c>
      <c r="D15" s="9">
        <f t="shared" si="7"/>
        <v>0</v>
      </c>
      <c r="E15" s="9">
        <f t="shared" si="7"/>
        <v>2229022777</v>
      </c>
      <c r="F15" s="9">
        <f t="shared" ref="F15:R15" si="8">SUM(F16:F37)</f>
        <v>95645580</v>
      </c>
      <c r="G15" s="9">
        <f t="shared" ref="G15" si="9">SUM(G16:G37)</f>
        <v>0</v>
      </c>
      <c r="H15" s="9">
        <f t="shared" si="8"/>
        <v>0</v>
      </c>
      <c r="I15" s="9">
        <f t="shared" ref="I15" si="10">SUM(I16:I37)</f>
        <v>0</v>
      </c>
      <c r="J15" s="9">
        <f t="shared" si="8"/>
        <v>0</v>
      </c>
      <c r="K15" s="9">
        <f t="shared" ref="K15:L15" si="11">SUM(K16:K37)</f>
        <v>0</v>
      </c>
      <c r="L15" s="9">
        <f t="shared" si="11"/>
        <v>0</v>
      </c>
      <c r="M15" s="9">
        <f t="shared" si="8"/>
        <v>0</v>
      </c>
      <c r="N15" s="9">
        <f t="shared" si="8"/>
        <v>0</v>
      </c>
      <c r="O15" s="9">
        <f t="shared" si="8"/>
        <v>0</v>
      </c>
      <c r="P15" s="9">
        <f t="shared" si="8"/>
        <v>0</v>
      </c>
      <c r="Q15" s="9">
        <f t="shared" si="8"/>
        <v>0</v>
      </c>
      <c r="R15" s="9">
        <f t="shared" si="8"/>
        <v>95645580</v>
      </c>
    </row>
    <row r="16" spans="1:20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>
        <f t="shared" ref="R16:R37" si="12">SUM(F16:Q16)</f>
        <v>70787020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3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12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/>
      <c r="E18" s="7">
        <f t="shared" si="13"/>
        <v>38731942</v>
      </c>
      <c r="F18" s="7">
        <v>1010223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">
        <f t="shared" si="12"/>
        <v>1010223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3"/>
        <v>215033498</v>
      </c>
      <c r="F19" s="7">
        <v>10709694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">
        <f t="shared" si="12"/>
        <v>10709694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3"/>
        <v>66343226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 t="shared" si="12"/>
        <v>0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3"/>
        <v>59097040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>
        <f t="shared" si="12"/>
        <v>0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3"/>
        <v>135256750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">
        <f t="shared" si="12"/>
        <v>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3"/>
        <v>166126400</v>
      </c>
      <c r="F23" s="7">
        <v>12401139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">
        <f t="shared" si="12"/>
        <v>12401139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3"/>
        <v>39484553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">
        <f t="shared" si="12"/>
        <v>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3"/>
        <v>35647405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">
        <f t="shared" si="12"/>
        <v>0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3"/>
        <v>4112655</v>
      </c>
      <c r="F26" s="7">
        <v>321804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">
        <f t="shared" si="12"/>
        <v>321804</v>
      </c>
    </row>
    <row r="27" spans="1:18" x14ac:dyDescent="0.25">
      <c r="A27" s="6">
        <v>11112</v>
      </c>
      <c r="B27" s="5" t="s">
        <v>47</v>
      </c>
      <c r="C27" s="7">
        <v>4965030</v>
      </c>
      <c r="D27" s="7"/>
      <c r="E27" s="7">
        <f t="shared" si="13"/>
        <v>4965030</v>
      </c>
      <c r="F27" s="7">
        <v>415700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">
        <f t="shared" si="12"/>
        <v>415700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3"/>
        <v>36000000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">
        <f t="shared" si="12"/>
        <v>0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3"/>
        <v>23670976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>
        <f t="shared" si="12"/>
        <v>0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3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12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3"/>
        <v>180000000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">
        <f t="shared" si="12"/>
        <v>0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3"/>
        <v>105000000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12"/>
        <v>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3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12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3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12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3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12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3"/>
        <v>20559560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">
        <f t="shared" si="12"/>
        <v>0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3"/>
        <v>5408805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">
        <f t="shared" si="12"/>
        <v>0</v>
      </c>
    </row>
    <row r="38" spans="1:18" x14ac:dyDescent="0.25">
      <c r="A38" s="11">
        <v>112</v>
      </c>
      <c r="B38" s="10" t="s">
        <v>36</v>
      </c>
      <c r="C38" s="9">
        <f t="shared" ref="C38:E38" si="14">SUM(C39:C41)</f>
        <v>295000000</v>
      </c>
      <c r="D38" s="9">
        <f t="shared" si="14"/>
        <v>0</v>
      </c>
      <c r="E38" s="9">
        <f t="shared" si="14"/>
        <v>295000000</v>
      </c>
      <c r="F38" s="9">
        <f t="shared" ref="F38:R38" si="15">SUM(F39:F41)</f>
        <v>659372</v>
      </c>
      <c r="G38" s="9">
        <f t="shared" ref="G38" si="16">SUM(G39:G41)</f>
        <v>0</v>
      </c>
      <c r="H38" s="9">
        <f t="shared" si="15"/>
        <v>0</v>
      </c>
      <c r="I38" s="9">
        <f t="shared" ref="I38" si="17">SUM(I39:I41)</f>
        <v>0</v>
      </c>
      <c r="J38" s="9">
        <f t="shared" si="15"/>
        <v>0</v>
      </c>
      <c r="K38" s="9">
        <f t="shared" ref="K38:L38" si="18">SUM(K39:K41)</f>
        <v>0</v>
      </c>
      <c r="L38" s="9">
        <f t="shared" si="18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8">
        <f t="shared" si="15"/>
        <v>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9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9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9"/>
        <v>215000000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">
        <f>SUM(F41:Q41)</f>
        <v>0</v>
      </c>
    </row>
    <row r="42" spans="1:18" x14ac:dyDescent="0.25">
      <c r="A42" s="11">
        <v>113</v>
      </c>
      <c r="B42" s="10" t="s">
        <v>32</v>
      </c>
      <c r="C42" s="9">
        <f t="shared" ref="C42:E42" si="20">C43+C48</f>
        <v>619505541</v>
      </c>
      <c r="D42" s="9">
        <f t="shared" si="20"/>
        <v>0</v>
      </c>
      <c r="E42" s="9">
        <f t="shared" si="20"/>
        <v>619505541</v>
      </c>
      <c r="F42" s="9">
        <f t="shared" ref="F42:R42" si="21">F43+F48</f>
        <v>0</v>
      </c>
      <c r="G42" s="9">
        <f t="shared" ref="G42" si="22">G43+G48</f>
        <v>0</v>
      </c>
      <c r="H42" s="9">
        <f t="shared" si="21"/>
        <v>0</v>
      </c>
      <c r="I42" s="9">
        <f t="shared" ref="I42" si="23">I43+I48</f>
        <v>0</v>
      </c>
      <c r="J42" s="9">
        <f t="shared" si="21"/>
        <v>0</v>
      </c>
      <c r="K42" s="9">
        <f t="shared" ref="K42:L42" si="24">K43+K48</f>
        <v>0</v>
      </c>
      <c r="L42" s="9">
        <f t="shared" si="24"/>
        <v>0</v>
      </c>
      <c r="M42" s="9">
        <f t="shared" si="21"/>
        <v>0</v>
      </c>
      <c r="N42" s="9">
        <f t="shared" si="21"/>
        <v>0</v>
      </c>
      <c r="O42" s="9">
        <f t="shared" si="21"/>
        <v>0</v>
      </c>
      <c r="P42" s="9">
        <f t="shared" si="21"/>
        <v>0</v>
      </c>
      <c r="Q42" s="9">
        <f t="shared" si="21"/>
        <v>0</v>
      </c>
      <c r="R42" s="8">
        <f t="shared" si="21"/>
        <v>0</v>
      </c>
    </row>
    <row r="43" spans="1:18" x14ac:dyDescent="0.25">
      <c r="A43" s="11">
        <v>1131</v>
      </c>
      <c r="B43" s="10" t="s">
        <v>31</v>
      </c>
      <c r="C43" s="9">
        <f t="shared" ref="C43:E43" si="25">SUM(C44:C47)</f>
        <v>383457782</v>
      </c>
      <c r="D43" s="9">
        <f t="shared" si="25"/>
        <v>0</v>
      </c>
      <c r="E43" s="9">
        <f t="shared" si="25"/>
        <v>383457782</v>
      </c>
      <c r="F43" s="9">
        <f t="shared" ref="F43:R43" si="26">SUM(F44:F47)</f>
        <v>0</v>
      </c>
      <c r="G43" s="9">
        <f t="shared" ref="G43" si="27">SUM(G44:G47)</f>
        <v>0</v>
      </c>
      <c r="H43" s="9">
        <f t="shared" si="26"/>
        <v>0</v>
      </c>
      <c r="I43" s="9">
        <f t="shared" ref="I43" si="28">SUM(I44:I47)</f>
        <v>0</v>
      </c>
      <c r="J43" s="9">
        <f t="shared" si="26"/>
        <v>0</v>
      </c>
      <c r="K43" s="9">
        <f t="shared" ref="K43:L43" si="29">SUM(K44:K47)</f>
        <v>0</v>
      </c>
      <c r="L43" s="9">
        <f t="shared" si="29"/>
        <v>0</v>
      </c>
      <c r="M43" s="9">
        <f t="shared" si="26"/>
        <v>0</v>
      </c>
      <c r="N43" s="9">
        <f t="shared" si="26"/>
        <v>0</v>
      </c>
      <c r="O43" s="9">
        <f t="shared" si="26"/>
        <v>0</v>
      </c>
      <c r="P43" s="9">
        <f t="shared" si="26"/>
        <v>0</v>
      </c>
      <c r="Q43" s="9">
        <f t="shared" si="26"/>
        <v>0</v>
      </c>
      <c r="R43" s="8">
        <f t="shared" si="26"/>
        <v>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30">C44+D44</f>
        <v>141605693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0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30"/>
        <v>84785463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">
        <f>SUM(F45:Q45)</f>
        <v>0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30"/>
        <v>92338552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">
        <f>SUM(F46:Q46)</f>
        <v>0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30"/>
        <v>64728074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">
        <f>SUM(F47:Q47)</f>
        <v>0</v>
      </c>
    </row>
    <row r="48" spans="1:18" x14ac:dyDescent="0.25">
      <c r="A48" s="11">
        <v>1132</v>
      </c>
      <c r="B48" s="10" t="s">
        <v>27</v>
      </c>
      <c r="C48" s="9">
        <f t="shared" ref="C48:E48" si="31">SUM(C49:C56)</f>
        <v>236047759</v>
      </c>
      <c r="D48" s="9">
        <f t="shared" si="31"/>
        <v>0</v>
      </c>
      <c r="E48" s="9">
        <f t="shared" si="31"/>
        <v>236047759</v>
      </c>
      <c r="F48" s="9">
        <f t="shared" ref="F48:R48" si="32">SUM(F49:F56)</f>
        <v>0</v>
      </c>
      <c r="G48" s="9">
        <f t="shared" ref="G48" si="33">SUM(G49:G56)</f>
        <v>0</v>
      </c>
      <c r="H48" s="9">
        <f t="shared" si="32"/>
        <v>0</v>
      </c>
      <c r="I48" s="9">
        <f t="shared" ref="I48" si="34">SUM(I49:I56)</f>
        <v>0</v>
      </c>
      <c r="J48" s="9">
        <f t="shared" si="32"/>
        <v>0</v>
      </c>
      <c r="K48" s="9">
        <f t="shared" ref="K48:L48" si="35">SUM(K49:K56)</f>
        <v>0</v>
      </c>
      <c r="L48" s="9">
        <f t="shared" si="35"/>
        <v>0</v>
      </c>
      <c r="M48" s="9">
        <f t="shared" si="32"/>
        <v>0</v>
      </c>
      <c r="N48" s="9">
        <f t="shared" si="32"/>
        <v>0</v>
      </c>
      <c r="O48" s="9">
        <f t="shared" si="32"/>
        <v>0</v>
      </c>
      <c r="P48" s="9">
        <f t="shared" si="32"/>
        <v>0</v>
      </c>
      <c r="Q48" s="9">
        <f t="shared" si="32"/>
        <v>0</v>
      </c>
      <c r="R48" s="8">
        <f t="shared" si="32"/>
        <v>0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36">C49+D49</f>
        <v>8985773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37">SUM(F49:Q49)</f>
        <v>0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36"/>
        <v>103309439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3">
        <f t="shared" si="37"/>
        <v>0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36"/>
        <v>45486826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">
        <f t="shared" si="37"/>
        <v>0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36"/>
        <v>7355628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">
        <f t="shared" si="37"/>
        <v>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36"/>
        <v>42546056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">
        <f t="shared" si="37"/>
        <v>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36"/>
        <v>7091009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3">
        <f t="shared" si="37"/>
        <v>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36"/>
        <v>7091009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">
        <f t="shared" si="37"/>
        <v>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36"/>
        <v>14182019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>
        <f t="shared" si="37"/>
        <v>0</v>
      </c>
    </row>
    <row r="57" spans="1:18" x14ac:dyDescent="0.25">
      <c r="A57" s="6">
        <v>12</v>
      </c>
      <c r="B57" s="10" t="s">
        <v>18</v>
      </c>
      <c r="C57" s="9">
        <f t="shared" ref="C57:E57" si="38">C58+C61</f>
        <v>1050452561</v>
      </c>
      <c r="D57" s="9">
        <f t="shared" si="38"/>
        <v>0</v>
      </c>
      <c r="E57" s="9">
        <f t="shared" si="38"/>
        <v>1050452561</v>
      </c>
      <c r="F57" s="9">
        <f t="shared" ref="F57:R57" si="39">F58+F61</f>
        <v>18670298</v>
      </c>
      <c r="G57" s="9">
        <f t="shared" ref="G57" si="40">G58+G61</f>
        <v>0</v>
      </c>
      <c r="H57" s="9">
        <f t="shared" si="39"/>
        <v>0</v>
      </c>
      <c r="I57" s="9">
        <f t="shared" ref="I57" si="41">I58+I61</f>
        <v>0</v>
      </c>
      <c r="J57" s="9">
        <f t="shared" si="39"/>
        <v>0</v>
      </c>
      <c r="K57" s="9">
        <f t="shared" ref="K57:L57" si="42">K58+K61</f>
        <v>0</v>
      </c>
      <c r="L57" s="9">
        <f t="shared" si="42"/>
        <v>0</v>
      </c>
      <c r="M57" s="9">
        <f t="shared" si="39"/>
        <v>0</v>
      </c>
      <c r="N57" s="9">
        <f t="shared" si="39"/>
        <v>0</v>
      </c>
      <c r="O57" s="9">
        <f t="shared" si="39"/>
        <v>0</v>
      </c>
      <c r="P57" s="9">
        <f t="shared" si="39"/>
        <v>0</v>
      </c>
      <c r="Q57" s="9">
        <f t="shared" si="39"/>
        <v>0</v>
      </c>
      <c r="R57" s="8">
        <f t="shared" si="39"/>
        <v>18670298</v>
      </c>
    </row>
    <row r="58" spans="1:18" x14ac:dyDescent="0.25">
      <c r="A58" s="6">
        <v>121</v>
      </c>
      <c r="B58" s="10" t="s">
        <v>17</v>
      </c>
      <c r="C58" s="9">
        <f t="shared" ref="C58:E58" si="43">SUM(C59:C60)</f>
        <v>240000000</v>
      </c>
      <c r="D58" s="9">
        <f t="shared" si="43"/>
        <v>0</v>
      </c>
      <c r="E58" s="9">
        <f t="shared" si="43"/>
        <v>240000000</v>
      </c>
      <c r="F58" s="9">
        <f t="shared" ref="F58:R58" si="44">SUM(F59:F60)</f>
        <v>8000000</v>
      </c>
      <c r="G58" s="9">
        <f t="shared" ref="G58" si="45">SUM(G59:G60)</f>
        <v>0</v>
      </c>
      <c r="H58" s="9">
        <f t="shared" si="44"/>
        <v>0</v>
      </c>
      <c r="I58" s="9">
        <f t="shared" ref="I58" si="46">SUM(I59:I60)</f>
        <v>0</v>
      </c>
      <c r="J58" s="9">
        <f t="shared" si="44"/>
        <v>0</v>
      </c>
      <c r="K58" s="9">
        <f t="shared" ref="K58:L58" si="47">SUM(K59:K60)</f>
        <v>0</v>
      </c>
      <c r="L58" s="9">
        <f t="shared" si="47"/>
        <v>0</v>
      </c>
      <c r="M58" s="9">
        <f t="shared" si="44"/>
        <v>0</v>
      </c>
      <c r="N58" s="9">
        <f t="shared" si="44"/>
        <v>0</v>
      </c>
      <c r="O58" s="9">
        <f t="shared" si="44"/>
        <v>0</v>
      </c>
      <c r="P58" s="9">
        <f t="shared" si="44"/>
        <v>0</v>
      </c>
      <c r="Q58" s="9">
        <f t="shared" si="44"/>
        <v>0</v>
      </c>
      <c r="R58" s="8">
        <f t="shared" si="44"/>
        <v>8000000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48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48"/>
        <v>110000000</v>
      </c>
      <c r="F60" s="7">
        <v>8000000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>
        <f>SUM(F60:Q60)</f>
        <v>8000000</v>
      </c>
    </row>
    <row r="61" spans="1:18" x14ac:dyDescent="0.25">
      <c r="A61" s="6">
        <v>122</v>
      </c>
      <c r="B61" s="10" t="s">
        <v>14</v>
      </c>
      <c r="C61" s="9">
        <f t="shared" ref="C61:E61" si="49">SUM(C62:C75)</f>
        <v>810452561</v>
      </c>
      <c r="D61" s="9">
        <f t="shared" si="49"/>
        <v>0</v>
      </c>
      <c r="E61" s="9">
        <f t="shared" si="49"/>
        <v>810452561</v>
      </c>
      <c r="F61" s="9">
        <f t="shared" ref="F61:R61" si="50">SUM(F62:F75)</f>
        <v>10670298</v>
      </c>
      <c r="G61" s="9">
        <f t="shared" ref="G61" si="51">SUM(G62:G75)</f>
        <v>0</v>
      </c>
      <c r="H61" s="9">
        <f t="shared" si="50"/>
        <v>0</v>
      </c>
      <c r="I61" s="9">
        <f t="shared" ref="I61" si="52">SUM(I62:I75)</f>
        <v>0</v>
      </c>
      <c r="J61" s="9">
        <f t="shared" si="50"/>
        <v>0</v>
      </c>
      <c r="K61" s="9">
        <f t="shared" ref="K61:L61" si="53">SUM(K62:K75)</f>
        <v>0</v>
      </c>
      <c r="L61" s="9">
        <f t="shared" si="53"/>
        <v>0</v>
      </c>
      <c r="M61" s="9">
        <f t="shared" si="50"/>
        <v>0</v>
      </c>
      <c r="N61" s="9">
        <f t="shared" si="50"/>
        <v>0</v>
      </c>
      <c r="O61" s="9">
        <f t="shared" si="50"/>
        <v>0</v>
      </c>
      <c r="P61" s="9">
        <f t="shared" si="50"/>
        <v>0</v>
      </c>
      <c r="Q61" s="9">
        <f t="shared" si="50"/>
        <v>0</v>
      </c>
      <c r="R61" s="8">
        <f t="shared" si="50"/>
        <v>10670298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54">C62+D62</f>
        <v>210000000</v>
      </c>
      <c r="F62" s="7">
        <v>6029774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55">SUM(F62:Q62)</f>
        <v>6029774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54"/>
        <v>12000000</v>
      </c>
      <c r="F63" s="7">
        <v>889199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">
        <f t="shared" si="55"/>
        <v>889199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54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55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54"/>
        <v>300000000</v>
      </c>
      <c r="F65" s="7">
        <v>1173423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3">
        <f t="shared" si="55"/>
        <v>1173423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54"/>
        <v>179352561</v>
      </c>
      <c r="F66" s="7">
        <v>377902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3">
        <f t="shared" si="55"/>
        <v>377902</v>
      </c>
    </row>
    <row r="67" spans="1:18" x14ac:dyDescent="0.25">
      <c r="A67" s="6">
        <v>1225</v>
      </c>
      <c r="B67" s="5" t="s">
        <v>8</v>
      </c>
      <c r="C67" s="7">
        <v>50000000</v>
      </c>
      <c r="D67" s="7"/>
      <c r="E67" s="7">
        <f t="shared" si="54"/>
        <v>50000000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55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54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55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54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55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54"/>
        <v>30000000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55"/>
        <v>0</v>
      </c>
    </row>
    <row r="71" spans="1:18" x14ac:dyDescent="0.25">
      <c r="A71" s="6">
        <v>1229</v>
      </c>
      <c r="B71" s="5" t="s">
        <v>4</v>
      </c>
      <c r="C71" s="7">
        <v>25000000</v>
      </c>
      <c r="D71" s="7"/>
      <c r="E71" s="7">
        <f t="shared" si="54"/>
        <v>25000000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55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54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55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54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55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54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55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54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55"/>
        <v>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4" workbookViewId="0">
      <selection activeCell="C48" sqref="C48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" si="1">G13</f>
        <v>0</v>
      </c>
      <c r="H12" s="12">
        <f t="shared" ref="H12:R12" si="2">H13</f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98745476</v>
      </c>
    </row>
    <row r="13" spans="1:18" x14ac:dyDescent="0.25">
      <c r="A13" s="11">
        <v>1</v>
      </c>
      <c r="B13" s="10" t="s">
        <v>83</v>
      </c>
      <c r="C13" s="12">
        <f t="shared" ref="C13:R13" si="3">C57+C14</f>
        <v>4193980879</v>
      </c>
      <c r="D13" s="12">
        <f t="shared" si="3"/>
        <v>0</v>
      </c>
      <c r="E13" s="12">
        <f t="shared" si="3"/>
        <v>4193980879</v>
      </c>
      <c r="F13" s="12">
        <f t="shared" si="3"/>
        <v>98745476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0</v>
      </c>
      <c r="P13" s="12">
        <f t="shared" si="3"/>
        <v>0</v>
      </c>
      <c r="Q13" s="12">
        <f t="shared" si="3"/>
        <v>0</v>
      </c>
      <c r="R13" s="12">
        <f t="shared" si="3"/>
        <v>98745476</v>
      </c>
    </row>
    <row r="14" spans="1:18" x14ac:dyDescent="0.25">
      <c r="A14" s="11">
        <v>11</v>
      </c>
      <c r="B14" s="10" t="s">
        <v>60</v>
      </c>
      <c r="C14" s="12">
        <f t="shared" ref="C14:E14" si="4">C15+C38+C42</f>
        <v>3143528318</v>
      </c>
      <c r="D14" s="12">
        <f t="shared" si="4"/>
        <v>0</v>
      </c>
      <c r="E14" s="12">
        <f t="shared" si="4"/>
        <v>3143528318</v>
      </c>
      <c r="F14" s="12">
        <f t="shared" ref="F14:R14" si="5">F15+F38+F42</f>
        <v>96304952</v>
      </c>
      <c r="G14" s="12">
        <f t="shared" si="5"/>
        <v>0</v>
      </c>
      <c r="H14" s="12">
        <f t="shared" ref="H14" si="6">H15+H38+H42</f>
        <v>0</v>
      </c>
      <c r="I14" s="12">
        <f t="shared" si="5"/>
        <v>0</v>
      </c>
      <c r="J14" s="12">
        <f t="shared" ref="J14" si="7">J15+J38+J42</f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96304952</v>
      </c>
    </row>
    <row r="15" spans="1:18" x14ac:dyDescent="0.25">
      <c r="A15" s="11">
        <v>111</v>
      </c>
      <c r="B15" s="10" t="s">
        <v>59</v>
      </c>
      <c r="C15" s="9">
        <f t="shared" ref="C15:E15" si="8">SUM(C16:C37)</f>
        <v>2229022777</v>
      </c>
      <c r="D15" s="9">
        <f t="shared" si="8"/>
        <v>0</v>
      </c>
      <c r="E15" s="9">
        <f t="shared" si="8"/>
        <v>2229022777</v>
      </c>
      <c r="F15" s="9">
        <f t="shared" ref="F15:R15" si="9">SUM(F16:F37)</f>
        <v>95645580</v>
      </c>
      <c r="G15" s="9">
        <f t="shared" si="9"/>
        <v>0</v>
      </c>
      <c r="H15" s="9">
        <f t="shared" ref="H15" si="10">SUM(H16:H37)</f>
        <v>0</v>
      </c>
      <c r="I15" s="9">
        <f t="shared" si="9"/>
        <v>0</v>
      </c>
      <c r="J15" s="9">
        <f t="shared" ref="J15" si="11">SUM(J16:J37)</f>
        <v>0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95645580</v>
      </c>
    </row>
    <row r="16" spans="1:18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>
        <f t="shared" ref="R16:R37" si="12">SUM(F16:Q16)</f>
        <v>70787020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3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12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/>
      <c r="E18" s="7">
        <f t="shared" si="13"/>
        <v>38731942</v>
      </c>
      <c r="F18" s="7">
        <v>1010223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">
        <f t="shared" si="12"/>
        <v>1010223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3"/>
        <v>215033498</v>
      </c>
      <c r="F19" s="7">
        <v>10709694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">
        <f t="shared" si="12"/>
        <v>10709694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3"/>
        <v>66343226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 t="shared" si="12"/>
        <v>0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3"/>
        <v>59097040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>
        <f t="shared" si="12"/>
        <v>0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3"/>
        <v>135256750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">
        <f t="shared" si="12"/>
        <v>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3"/>
        <v>166126400</v>
      </c>
      <c r="F23" s="7">
        <v>12401139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3">
        <f t="shared" si="12"/>
        <v>12401139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3"/>
        <v>39484553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">
        <f t="shared" si="12"/>
        <v>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3"/>
        <v>35647405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">
        <f t="shared" si="12"/>
        <v>0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3"/>
        <v>4112655</v>
      </c>
      <c r="F26" s="7">
        <v>321804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">
        <f t="shared" si="12"/>
        <v>321804</v>
      </c>
    </row>
    <row r="27" spans="1:18" x14ac:dyDescent="0.25">
      <c r="A27" s="6">
        <v>11112</v>
      </c>
      <c r="B27" s="5" t="s">
        <v>47</v>
      </c>
      <c r="C27" s="7">
        <v>4965030</v>
      </c>
      <c r="D27" s="7"/>
      <c r="E27" s="7">
        <f t="shared" si="13"/>
        <v>4965030</v>
      </c>
      <c r="F27" s="7">
        <v>415700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">
        <f t="shared" si="12"/>
        <v>415700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3"/>
        <v>36000000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">
        <f t="shared" si="12"/>
        <v>0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3"/>
        <v>23670976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>
        <f t="shared" si="12"/>
        <v>0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3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12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3"/>
        <v>180000000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">
        <f t="shared" si="12"/>
        <v>0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3"/>
        <v>105000000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12"/>
        <v>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3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12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3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12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3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12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3"/>
        <v>20559560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3">
        <f t="shared" si="12"/>
        <v>0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3"/>
        <v>5408805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">
        <f t="shared" si="12"/>
        <v>0</v>
      </c>
    </row>
    <row r="38" spans="1:18" x14ac:dyDescent="0.25">
      <c r="A38" s="11">
        <v>112</v>
      </c>
      <c r="B38" s="10" t="s">
        <v>36</v>
      </c>
      <c r="C38" s="9">
        <f t="shared" ref="C38:E38" si="14">SUM(C39:C41)</f>
        <v>295000000</v>
      </c>
      <c r="D38" s="9">
        <f t="shared" si="14"/>
        <v>0</v>
      </c>
      <c r="E38" s="9">
        <f t="shared" si="14"/>
        <v>295000000</v>
      </c>
      <c r="F38" s="9">
        <f t="shared" ref="F38:R38" si="15">SUM(F39:F41)</f>
        <v>659372</v>
      </c>
      <c r="G38" s="9">
        <f t="shared" si="15"/>
        <v>0</v>
      </c>
      <c r="H38" s="9">
        <f t="shared" ref="H38" si="16">SUM(H39:H41)</f>
        <v>0</v>
      </c>
      <c r="I38" s="9">
        <f t="shared" si="15"/>
        <v>0</v>
      </c>
      <c r="J38" s="9">
        <f t="shared" ref="J38" si="17">SUM(J39:J41)</f>
        <v>0</v>
      </c>
      <c r="K38" s="9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8">
        <f t="shared" si="15"/>
        <v>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8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8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8"/>
        <v>215000000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">
        <f>SUM(F41:Q41)</f>
        <v>0</v>
      </c>
    </row>
    <row r="42" spans="1:18" x14ac:dyDescent="0.25">
      <c r="A42" s="11">
        <v>113</v>
      </c>
      <c r="B42" s="10" t="s">
        <v>32</v>
      </c>
      <c r="C42" s="9">
        <f t="shared" ref="C42:E42" si="19">C43+C48</f>
        <v>619505541</v>
      </c>
      <c r="D42" s="9">
        <f t="shared" si="19"/>
        <v>0</v>
      </c>
      <c r="E42" s="9">
        <f t="shared" si="19"/>
        <v>619505541</v>
      </c>
      <c r="F42" s="9">
        <f t="shared" ref="F42:R42" si="20">F43+F48</f>
        <v>0</v>
      </c>
      <c r="G42" s="9">
        <f t="shared" si="20"/>
        <v>0</v>
      </c>
      <c r="H42" s="9">
        <f t="shared" ref="H42" si="21">H43+H48</f>
        <v>0</v>
      </c>
      <c r="I42" s="9">
        <f t="shared" si="20"/>
        <v>0</v>
      </c>
      <c r="J42" s="9">
        <f t="shared" ref="J42" si="22">J43+J48</f>
        <v>0</v>
      </c>
      <c r="K42" s="9">
        <f t="shared" si="20"/>
        <v>0</v>
      </c>
      <c r="L42" s="9">
        <f t="shared" si="20"/>
        <v>0</v>
      </c>
      <c r="M42" s="9">
        <f t="shared" si="20"/>
        <v>0</v>
      </c>
      <c r="N42" s="9">
        <f t="shared" si="20"/>
        <v>0</v>
      </c>
      <c r="O42" s="9">
        <f t="shared" si="20"/>
        <v>0</v>
      </c>
      <c r="P42" s="9">
        <f t="shared" si="20"/>
        <v>0</v>
      </c>
      <c r="Q42" s="9">
        <f t="shared" si="20"/>
        <v>0</v>
      </c>
      <c r="R42" s="8">
        <f t="shared" si="20"/>
        <v>0</v>
      </c>
    </row>
    <row r="43" spans="1:18" x14ac:dyDescent="0.25">
      <c r="A43" s="11">
        <v>1131</v>
      </c>
      <c r="B43" s="10" t="s">
        <v>31</v>
      </c>
      <c r="C43" s="9">
        <f t="shared" ref="C43:E43" si="23">SUM(C44:C47)</f>
        <v>383457782</v>
      </c>
      <c r="D43" s="9">
        <f t="shared" si="23"/>
        <v>0</v>
      </c>
      <c r="E43" s="9">
        <f t="shared" si="23"/>
        <v>383457782</v>
      </c>
      <c r="F43" s="9">
        <f t="shared" ref="F43:R43" si="24">SUM(F44:F47)</f>
        <v>0</v>
      </c>
      <c r="G43" s="9">
        <f t="shared" si="24"/>
        <v>0</v>
      </c>
      <c r="H43" s="9">
        <f t="shared" ref="H43" si="25">SUM(H44:H47)</f>
        <v>0</v>
      </c>
      <c r="I43" s="9">
        <f t="shared" si="24"/>
        <v>0</v>
      </c>
      <c r="J43" s="9">
        <f t="shared" ref="J43" si="26">SUM(J44:J47)</f>
        <v>0</v>
      </c>
      <c r="K43" s="9">
        <f t="shared" si="24"/>
        <v>0</v>
      </c>
      <c r="L43" s="9">
        <f t="shared" si="24"/>
        <v>0</v>
      </c>
      <c r="M43" s="9">
        <f t="shared" si="24"/>
        <v>0</v>
      </c>
      <c r="N43" s="9">
        <f t="shared" si="24"/>
        <v>0</v>
      </c>
      <c r="O43" s="9">
        <f t="shared" si="24"/>
        <v>0</v>
      </c>
      <c r="P43" s="9">
        <f t="shared" si="24"/>
        <v>0</v>
      </c>
      <c r="Q43" s="9">
        <f t="shared" si="24"/>
        <v>0</v>
      </c>
      <c r="R43" s="8">
        <f t="shared" si="24"/>
        <v>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7">C44+D44</f>
        <v>141605693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0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7"/>
        <v>84785463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">
        <f>SUM(F45:Q45)</f>
        <v>0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7"/>
        <v>92338552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">
        <f>SUM(F46:Q46)</f>
        <v>0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7"/>
        <v>64728074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">
        <f>SUM(F47:Q47)</f>
        <v>0</v>
      </c>
    </row>
    <row r="48" spans="1:18" x14ac:dyDescent="0.25">
      <c r="A48" s="11">
        <v>1132</v>
      </c>
      <c r="B48" s="10" t="s">
        <v>27</v>
      </c>
      <c r="C48" s="9">
        <f t="shared" ref="C48:E48" si="28">SUM(C49:C56)</f>
        <v>236047759</v>
      </c>
      <c r="D48" s="9">
        <f t="shared" si="28"/>
        <v>0</v>
      </c>
      <c r="E48" s="9">
        <f t="shared" si="28"/>
        <v>236047759</v>
      </c>
      <c r="F48" s="9">
        <f t="shared" ref="F48:R48" si="29">SUM(F49:F56)</f>
        <v>0</v>
      </c>
      <c r="G48" s="9">
        <f t="shared" si="29"/>
        <v>0</v>
      </c>
      <c r="H48" s="9">
        <f t="shared" ref="H48" si="30">SUM(H49:H56)</f>
        <v>0</v>
      </c>
      <c r="I48" s="9">
        <f t="shared" si="29"/>
        <v>0</v>
      </c>
      <c r="J48" s="9">
        <f t="shared" ref="J48" si="31">SUM(J49:J56)</f>
        <v>0</v>
      </c>
      <c r="K48" s="9">
        <f t="shared" si="29"/>
        <v>0</v>
      </c>
      <c r="L48" s="9">
        <f t="shared" si="29"/>
        <v>0</v>
      </c>
      <c r="M48" s="9">
        <f t="shared" si="29"/>
        <v>0</v>
      </c>
      <c r="N48" s="9">
        <f t="shared" si="29"/>
        <v>0</v>
      </c>
      <c r="O48" s="9">
        <f t="shared" si="29"/>
        <v>0</v>
      </c>
      <c r="P48" s="9">
        <f t="shared" si="29"/>
        <v>0</v>
      </c>
      <c r="Q48" s="9">
        <f t="shared" si="29"/>
        <v>0</v>
      </c>
      <c r="R48" s="8">
        <f t="shared" si="29"/>
        <v>0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32">C49+D49</f>
        <v>8985773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33">SUM(F49:Q49)</f>
        <v>0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32"/>
        <v>103309439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3">
        <f t="shared" si="33"/>
        <v>0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32"/>
        <v>45486826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">
        <f t="shared" si="33"/>
        <v>0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32"/>
        <v>7355628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">
        <f t="shared" si="33"/>
        <v>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32"/>
        <v>42546056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">
        <f t="shared" si="33"/>
        <v>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32"/>
        <v>7091009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3">
        <f t="shared" si="33"/>
        <v>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32"/>
        <v>7091009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">
        <f t="shared" si="33"/>
        <v>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32"/>
        <v>14182019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>
        <f t="shared" si="33"/>
        <v>0</v>
      </c>
    </row>
    <row r="57" spans="1:18" x14ac:dyDescent="0.25">
      <c r="A57" s="6">
        <v>12</v>
      </c>
      <c r="B57" s="10" t="s">
        <v>18</v>
      </c>
      <c r="C57" s="9">
        <f t="shared" ref="C57:E57" si="34">C58+C61</f>
        <v>1050452561</v>
      </c>
      <c r="D57" s="9">
        <f t="shared" si="34"/>
        <v>0</v>
      </c>
      <c r="E57" s="9">
        <f t="shared" si="34"/>
        <v>1050452561</v>
      </c>
      <c r="F57" s="9">
        <f t="shared" ref="F57:R57" si="35">F58+F61</f>
        <v>2440524</v>
      </c>
      <c r="G57" s="9">
        <f t="shared" si="35"/>
        <v>0</v>
      </c>
      <c r="H57" s="9">
        <f t="shared" ref="H57" si="36">H58+H61</f>
        <v>0</v>
      </c>
      <c r="I57" s="9">
        <f t="shared" si="35"/>
        <v>0</v>
      </c>
      <c r="J57" s="9">
        <f t="shared" ref="J57" si="37">J58+J61</f>
        <v>0</v>
      </c>
      <c r="K57" s="9">
        <f t="shared" si="35"/>
        <v>0</v>
      </c>
      <c r="L57" s="9">
        <f t="shared" si="35"/>
        <v>0</v>
      </c>
      <c r="M57" s="9">
        <f t="shared" si="35"/>
        <v>0</v>
      </c>
      <c r="N57" s="9">
        <f t="shared" si="35"/>
        <v>0</v>
      </c>
      <c r="O57" s="9">
        <f t="shared" si="35"/>
        <v>0</v>
      </c>
      <c r="P57" s="9">
        <f t="shared" si="35"/>
        <v>0</v>
      </c>
      <c r="Q57" s="9">
        <f t="shared" si="35"/>
        <v>0</v>
      </c>
      <c r="R57" s="8">
        <f t="shared" si="35"/>
        <v>2440524</v>
      </c>
    </row>
    <row r="58" spans="1:18" x14ac:dyDescent="0.25">
      <c r="A58" s="6">
        <v>121</v>
      </c>
      <c r="B58" s="10" t="s">
        <v>17</v>
      </c>
      <c r="C58" s="9">
        <f t="shared" ref="C58:E58" si="38">SUM(C59:C60)</f>
        <v>240000000</v>
      </c>
      <c r="D58" s="9">
        <f t="shared" si="38"/>
        <v>0</v>
      </c>
      <c r="E58" s="9">
        <f t="shared" si="38"/>
        <v>240000000</v>
      </c>
      <c r="F58" s="9">
        <f t="shared" ref="F58:R58" si="39">SUM(F59:F60)</f>
        <v>0</v>
      </c>
      <c r="G58" s="9">
        <f t="shared" si="39"/>
        <v>0</v>
      </c>
      <c r="H58" s="9">
        <f t="shared" ref="H58" si="40">SUM(H59:H60)</f>
        <v>0</v>
      </c>
      <c r="I58" s="9">
        <f t="shared" si="39"/>
        <v>0</v>
      </c>
      <c r="J58" s="9">
        <f t="shared" ref="J58" si="41">SUM(J59:J60)</f>
        <v>0</v>
      </c>
      <c r="K58" s="9">
        <f t="shared" si="39"/>
        <v>0</v>
      </c>
      <c r="L58" s="9">
        <f t="shared" si="39"/>
        <v>0</v>
      </c>
      <c r="M58" s="9">
        <f t="shared" si="39"/>
        <v>0</v>
      </c>
      <c r="N58" s="9">
        <f t="shared" si="39"/>
        <v>0</v>
      </c>
      <c r="O58" s="9">
        <f t="shared" si="39"/>
        <v>0</v>
      </c>
      <c r="P58" s="9">
        <f t="shared" si="39"/>
        <v>0</v>
      </c>
      <c r="Q58" s="9">
        <f t="shared" si="39"/>
        <v>0</v>
      </c>
      <c r="R58" s="8">
        <f t="shared" si="39"/>
        <v>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42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42"/>
        <v>110000000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>
        <f>SUM(F60:Q60)</f>
        <v>0</v>
      </c>
    </row>
    <row r="61" spans="1:18" x14ac:dyDescent="0.25">
      <c r="A61" s="6">
        <v>122</v>
      </c>
      <c r="B61" s="10" t="s">
        <v>14</v>
      </c>
      <c r="C61" s="9">
        <f t="shared" ref="C61:E61" si="43">SUM(C62:C75)</f>
        <v>810452561</v>
      </c>
      <c r="D61" s="9">
        <f t="shared" si="43"/>
        <v>0</v>
      </c>
      <c r="E61" s="9">
        <f t="shared" si="43"/>
        <v>810452561</v>
      </c>
      <c r="F61" s="9">
        <f t="shared" ref="F61:R61" si="44">SUM(F62:F75)</f>
        <v>2440524</v>
      </c>
      <c r="G61" s="9">
        <f t="shared" si="44"/>
        <v>0</v>
      </c>
      <c r="H61" s="9">
        <f t="shared" ref="H61" si="45">SUM(H62:H75)</f>
        <v>0</v>
      </c>
      <c r="I61" s="9">
        <f t="shared" si="44"/>
        <v>0</v>
      </c>
      <c r="J61" s="9">
        <f t="shared" ref="J61" si="46">SUM(J62:J75)</f>
        <v>0</v>
      </c>
      <c r="K61" s="9">
        <f t="shared" si="44"/>
        <v>0</v>
      </c>
      <c r="L61" s="9">
        <f t="shared" si="44"/>
        <v>0</v>
      </c>
      <c r="M61" s="9">
        <f t="shared" si="44"/>
        <v>0</v>
      </c>
      <c r="N61" s="9">
        <f t="shared" si="44"/>
        <v>0</v>
      </c>
      <c r="O61" s="9">
        <f t="shared" si="44"/>
        <v>0</v>
      </c>
      <c r="P61" s="9">
        <f t="shared" si="44"/>
        <v>0</v>
      </c>
      <c r="Q61" s="9">
        <f t="shared" si="44"/>
        <v>0</v>
      </c>
      <c r="R61" s="8">
        <f t="shared" si="44"/>
        <v>2440524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47">C62+D62</f>
        <v>210000000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48">SUM(F62:Q62)</f>
        <v>0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47"/>
        <v>12000000</v>
      </c>
      <c r="F63" s="7">
        <v>889199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">
        <f t="shared" si="48"/>
        <v>889199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47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48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47"/>
        <v>300000000</v>
      </c>
      <c r="F65" s="7">
        <v>1173423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3">
        <f t="shared" si="48"/>
        <v>1173423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47"/>
        <v>179352561</v>
      </c>
      <c r="F66" s="7">
        <v>377902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3">
        <f t="shared" si="48"/>
        <v>377902</v>
      </c>
    </row>
    <row r="67" spans="1:18" x14ac:dyDescent="0.25">
      <c r="A67" s="6">
        <v>1225</v>
      </c>
      <c r="B67" s="5" t="s">
        <v>8</v>
      </c>
      <c r="C67" s="7">
        <v>50000000</v>
      </c>
      <c r="D67" s="7"/>
      <c r="E67" s="7">
        <f t="shared" si="47"/>
        <v>50000000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48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47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48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47"/>
        <v>2000000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48"/>
        <v>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47"/>
        <v>30000000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48"/>
        <v>0</v>
      </c>
    </row>
    <row r="71" spans="1:18" x14ac:dyDescent="0.25">
      <c r="A71" s="6">
        <v>1229</v>
      </c>
      <c r="B71" s="5" t="s">
        <v>4</v>
      </c>
      <c r="C71" s="7">
        <v>25000000</v>
      </c>
      <c r="D71" s="7"/>
      <c r="E71" s="7">
        <f t="shared" si="47"/>
        <v>25000000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48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47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48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47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48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47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48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47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48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2017-09-11T14:19:37Z</dcterms:modified>
</cp:coreProperties>
</file>