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325" windowHeight="9135" tabRatio="816"/>
  </bookViews>
  <sheets>
    <sheet name="Mapa de Riesgo" sheetId="12" r:id="rId1"/>
    <sheet name="Cálculos" sheetId="18" state="hidden" r:id="rId2"/>
    <sheet name="Evaluación Matriz" sheetId="14" state="hidden" r:id="rId3"/>
    <sheet name="Hoja3" sheetId="16" state="hidden" r:id="rId4"/>
    <sheet name="Hoja4" sheetId="17" state="hidden" r:id="rId5"/>
    <sheet name="New Evaluation" sheetId="21" state="hidden" r:id="rId6"/>
    <sheet name="Evaluación" sheetId="19" state="hidden" r:id="rId7"/>
    <sheet name="Nueva Evaluación" sheetId="20" state="hidden" r:id="rId8"/>
    <sheet name="Valoracion" sheetId="15" state="hidden" r:id="rId9"/>
  </sheets>
  <externalReferences>
    <externalReference r:id="rId10"/>
    <externalReference r:id="rId11"/>
    <externalReference r:id="rId12"/>
  </externalReferences>
  <definedNames>
    <definedName name="_xlnm._FilterDatabase" localSheetId="0" hidden="1">'Mapa de Riesgo'!$A$2:$E$28</definedName>
    <definedName name="CENTRO">#REF!</definedName>
    <definedName name="CENTROS_REGIONALES" localSheetId="5">#REF!</definedName>
    <definedName name="CENTROS_REGIONALES">#REF!</definedName>
    <definedName name="LISTA_REGIONALES" localSheetId="5">#REF!</definedName>
    <definedName name="LISTA_REGIONALES">#REF!</definedName>
    <definedName name="LISTADESPLEGAR_CENTRO">#REF!</definedName>
    <definedName name="OBJETIVOS_PROCESOS" localSheetId="5">[1]Objetivos!$B$2:$B$31</definedName>
    <definedName name="OBJETIVOS_PROCESOS">[2]Objetivos!$B$2:$B$31</definedName>
    <definedName name="PROCESOS" localSheetId="5">[1]Objetivos!$A$3:$A$31</definedName>
    <definedName name="PROCESOS">[3]Objetivos!$A$3:$A$31</definedName>
    <definedName name="REGIONAL">#REF!</definedName>
    <definedName name="REGIONALES" localSheetId="5">#REF!</definedName>
    <definedName name="REGIONALES">#REF!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2" l="1"/>
  <c r="Q19" i="12" s="1"/>
  <c r="H19" i="12"/>
  <c r="H21" i="12"/>
  <c r="P21" i="12"/>
  <c r="Q21" i="12" s="1"/>
  <c r="R21" i="12" s="1"/>
  <c r="R19" i="12" l="1"/>
  <c r="S19" i="12"/>
  <c r="S21" i="12"/>
  <c r="T21" i="12" s="1"/>
  <c r="T19" i="12" l="1"/>
  <c r="H13" i="12" l="1"/>
  <c r="P13" i="12"/>
  <c r="Q13" i="12" s="1"/>
  <c r="R13" i="12" l="1"/>
  <c r="S13" i="12"/>
  <c r="H11" i="12"/>
  <c r="P11" i="12"/>
  <c r="Q11" i="12" s="1"/>
  <c r="T13" i="12" l="1"/>
  <c r="R11" i="12"/>
  <c r="S11" i="12"/>
  <c r="P14" i="12"/>
  <c r="Q14" i="12" s="1"/>
  <c r="P15" i="12"/>
  <c r="Q15" i="12" s="1"/>
  <c r="P16" i="12"/>
  <c r="Q16" i="12" s="1"/>
  <c r="T11" i="12" l="1"/>
  <c r="P28" i="12"/>
  <c r="Q28" i="12" s="1"/>
  <c r="P27" i="12"/>
  <c r="Q27" i="12" s="1"/>
  <c r="P26" i="12" l="1"/>
  <c r="Q26" i="12" s="1"/>
  <c r="P25" i="12" l="1"/>
  <c r="Q25" i="12" s="1"/>
  <c r="P24" i="12"/>
  <c r="Q24" i="12" s="1"/>
  <c r="P23" i="12" l="1"/>
  <c r="Q23" i="12" s="1"/>
  <c r="P22" i="12"/>
  <c r="Q22" i="12" s="1"/>
  <c r="P17" i="12" l="1"/>
  <c r="Q17" i="12" s="1"/>
  <c r="P12" i="12"/>
  <c r="Q12" i="12" s="1"/>
  <c r="P10" i="12"/>
  <c r="Q10" i="12" s="1"/>
  <c r="P9" i="12"/>
  <c r="Q9" i="12" s="1"/>
  <c r="P8" i="12" l="1"/>
  <c r="Q8" i="12" s="1"/>
  <c r="P7" i="12"/>
  <c r="Q7" i="12" s="1"/>
  <c r="J9" i="19" l="1"/>
  <c r="P6" i="12"/>
  <c r="Q6" i="12" s="1"/>
  <c r="U10" i="21" l="1"/>
  <c r="B12" i="21"/>
  <c r="C12" i="21"/>
  <c r="I12" i="21"/>
  <c r="J12" i="21"/>
  <c r="B13" i="21"/>
  <c r="C13" i="21"/>
  <c r="I13" i="21"/>
  <c r="J13" i="21"/>
  <c r="B14" i="21"/>
  <c r="C14" i="21"/>
  <c r="I14" i="21"/>
  <c r="J14" i="21"/>
  <c r="B15" i="21"/>
  <c r="C15" i="21"/>
  <c r="I15" i="21"/>
  <c r="J15" i="21"/>
  <c r="B16" i="21"/>
  <c r="C16" i="21"/>
  <c r="I16" i="21"/>
  <c r="J16" i="21"/>
  <c r="B17" i="21"/>
  <c r="C17" i="21"/>
  <c r="I17" i="21"/>
  <c r="J17" i="21"/>
  <c r="B18" i="21"/>
  <c r="C18" i="21"/>
  <c r="I18" i="21"/>
  <c r="J18" i="21"/>
  <c r="B19" i="21"/>
  <c r="C19" i="21"/>
  <c r="I19" i="21"/>
  <c r="J19" i="21"/>
  <c r="B20" i="21"/>
  <c r="C20" i="21"/>
  <c r="I20" i="21"/>
  <c r="J20" i="21"/>
  <c r="B21" i="21"/>
  <c r="C21" i="21"/>
  <c r="I21" i="21"/>
  <c r="J21" i="21"/>
  <c r="B22" i="21"/>
  <c r="C22" i="21"/>
  <c r="I22" i="21"/>
  <c r="J22" i="21"/>
  <c r="B23" i="21"/>
  <c r="C23" i="21"/>
  <c r="I23" i="21"/>
  <c r="J23" i="21"/>
  <c r="B24" i="21"/>
  <c r="C24" i="21"/>
  <c r="I24" i="21"/>
  <c r="J24" i="21"/>
  <c r="B25" i="21"/>
  <c r="C25" i="21"/>
  <c r="I25" i="21"/>
  <c r="J25" i="21"/>
  <c r="B26" i="21"/>
  <c r="C26" i="21"/>
  <c r="I26" i="21"/>
  <c r="J26" i="21"/>
  <c r="R15" i="12" l="1"/>
  <c r="R16" i="12"/>
  <c r="R14" i="12"/>
  <c r="R27" i="12"/>
  <c r="R28" i="12"/>
  <c r="R26" i="12"/>
  <c r="S15" i="12"/>
  <c r="S16" i="12"/>
  <c r="S14" i="12"/>
  <c r="S28" i="12"/>
  <c r="S27" i="12"/>
  <c r="S26" i="12"/>
  <c r="R25" i="12"/>
  <c r="R24" i="12"/>
  <c r="R23" i="12"/>
  <c r="R22" i="12"/>
  <c r="S25" i="12"/>
  <c r="S24" i="12"/>
  <c r="S23" i="12"/>
  <c r="S22" i="12"/>
  <c r="S17" i="12"/>
  <c r="S10" i="12"/>
  <c r="S12" i="12"/>
  <c r="S9" i="12"/>
  <c r="S7" i="12"/>
  <c r="S8" i="12"/>
  <c r="R17" i="12"/>
  <c r="R9" i="12"/>
  <c r="R10" i="12"/>
  <c r="R12" i="12"/>
  <c r="R8" i="12"/>
  <c r="R7" i="12"/>
  <c r="R6" i="12"/>
  <c r="S6" i="12"/>
  <c r="J26" i="20"/>
  <c r="I26" i="20"/>
  <c r="C26" i="20"/>
  <c r="B26" i="20"/>
  <c r="J25" i="20"/>
  <c r="I25" i="20"/>
  <c r="C25" i="20"/>
  <c r="B25" i="20"/>
  <c r="J24" i="20"/>
  <c r="I24" i="20"/>
  <c r="C24" i="20"/>
  <c r="B24" i="20"/>
  <c r="J23" i="20"/>
  <c r="I23" i="20"/>
  <c r="C23" i="20"/>
  <c r="B23" i="20"/>
  <c r="J22" i="20"/>
  <c r="I22" i="20"/>
  <c r="C22" i="20"/>
  <c r="B22" i="20"/>
  <c r="J21" i="20"/>
  <c r="I21" i="20"/>
  <c r="C21" i="20"/>
  <c r="B21" i="20"/>
  <c r="J20" i="20"/>
  <c r="I20" i="20"/>
  <c r="C20" i="20"/>
  <c r="B20" i="20"/>
  <c r="J19" i="20"/>
  <c r="I19" i="20"/>
  <c r="C19" i="20"/>
  <c r="B19" i="20"/>
  <c r="J18" i="20"/>
  <c r="I18" i="20"/>
  <c r="C18" i="20"/>
  <c r="B18" i="20"/>
  <c r="J17" i="20"/>
  <c r="I17" i="20"/>
  <c r="C17" i="20"/>
  <c r="B17" i="20"/>
  <c r="J16" i="20"/>
  <c r="I16" i="20"/>
  <c r="C16" i="20"/>
  <c r="B16" i="20"/>
  <c r="J15" i="20"/>
  <c r="I15" i="20"/>
  <c r="C15" i="20"/>
  <c r="B15" i="20"/>
  <c r="J14" i="20"/>
  <c r="I14" i="20"/>
  <c r="C14" i="20"/>
  <c r="B14" i="20"/>
  <c r="J13" i="20"/>
  <c r="I13" i="20"/>
  <c r="C13" i="20"/>
  <c r="B13" i="20"/>
  <c r="J12" i="20"/>
  <c r="I12" i="20"/>
  <c r="C12" i="20"/>
  <c r="B12" i="20"/>
  <c r="U10" i="20"/>
  <c r="P5" i="12"/>
  <c r="Q5" i="12" s="1"/>
  <c r="J31" i="19"/>
  <c r="J30" i="19"/>
  <c r="J29" i="19"/>
  <c r="J28" i="19"/>
  <c r="J27" i="19"/>
  <c r="J26" i="19"/>
  <c r="J25" i="19"/>
  <c r="J24" i="19"/>
  <c r="J23" i="19"/>
  <c r="J22" i="19"/>
  <c r="J21" i="19"/>
  <c r="J20" i="19"/>
  <c r="J19" i="19"/>
  <c r="J18" i="19"/>
  <c r="J17" i="19"/>
  <c r="J16" i="19"/>
  <c r="J15" i="19"/>
  <c r="J14" i="19"/>
  <c r="J13" i="19"/>
  <c r="J12" i="19"/>
  <c r="J11" i="19"/>
  <c r="J10" i="19"/>
  <c r="J8" i="19"/>
  <c r="H27" i="12" s="1"/>
  <c r="J7" i="19"/>
  <c r="T26" i="12" l="1"/>
  <c r="T27" i="12"/>
  <c r="T14" i="12"/>
  <c r="H15" i="12"/>
  <c r="H16" i="12"/>
  <c r="H14" i="12"/>
  <c r="H28" i="12"/>
  <c r="H26" i="12"/>
  <c r="H22" i="12"/>
  <c r="T16" i="12"/>
  <c r="T28" i="12"/>
  <c r="T15" i="12"/>
  <c r="H25" i="12"/>
  <c r="H24" i="12"/>
  <c r="H23" i="12"/>
  <c r="T22" i="12"/>
  <c r="T24" i="12"/>
  <c r="T23" i="12"/>
  <c r="T25" i="12"/>
  <c r="H17" i="12"/>
  <c r="H12" i="12"/>
  <c r="H10" i="12"/>
  <c r="H9" i="12"/>
  <c r="H7" i="12"/>
  <c r="H8" i="12"/>
  <c r="T7" i="12"/>
  <c r="T12" i="12"/>
  <c r="T8" i="12"/>
  <c r="T10" i="12"/>
  <c r="T6" i="12"/>
  <c r="T9" i="12"/>
  <c r="T17" i="12"/>
  <c r="S5" i="12"/>
  <c r="R5" i="12"/>
  <c r="H6" i="12"/>
  <c r="H5" i="12"/>
  <c r="H4" i="12"/>
  <c r="P4" i="12"/>
  <c r="Q4" i="12" s="1"/>
  <c r="S4" i="12" s="1"/>
  <c r="J24" i="16"/>
  <c r="I24" i="16"/>
  <c r="C24" i="16"/>
  <c r="B24" i="16"/>
  <c r="J23" i="16"/>
  <c r="I23" i="16"/>
  <c r="C23" i="16"/>
  <c r="B23" i="16"/>
  <c r="J22" i="16"/>
  <c r="I22" i="16"/>
  <c r="C22" i="16"/>
  <c r="B22" i="16"/>
  <c r="J21" i="16"/>
  <c r="I21" i="16"/>
  <c r="C21" i="16"/>
  <c r="B21" i="16"/>
  <c r="J20" i="16"/>
  <c r="I20" i="16"/>
  <c r="C20" i="16"/>
  <c r="B20" i="16"/>
  <c r="J19" i="16"/>
  <c r="I19" i="16"/>
  <c r="C19" i="16"/>
  <c r="B19" i="16"/>
  <c r="J18" i="16"/>
  <c r="I18" i="16"/>
  <c r="C18" i="16"/>
  <c r="B18" i="16"/>
  <c r="J17" i="16"/>
  <c r="I17" i="16"/>
  <c r="C17" i="16"/>
  <c r="B17" i="16"/>
  <c r="J16" i="16"/>
  <c r="I16" i="16"/>
  <c r="C16" i="16"/>
  <c r="B16" i="16"/>
  <c r="J15" i="16"/>
  <c r="I15" i="16"/>
  <c r="C15" i="16"/>
  <c r="B15" i="16"/>
  <c r="J14" i="16"/>
  <c r="I14" i="16"/>
  <c r="C14" i="16"/>
  <c r="B14" i="16"/>
  <c r="J13" i="16"/>
  <c r="I13" i="16"/>
  <c r="C13" i="16"/>
  <c r="B13" i="16"/>
  <c r="J12" i="16"/>
  <c r="I12" i="16"/>
  <c r="C12" i="16"/>
  <c r="B12" i="16"/>
  <c r="J11" i="16"/>
  <c r="I11" i="16"/>
  <c r="C11" i="16"/>
  <c r="B11" i="16"/>
  <c r="J10" i="16"/>
  <c r="I10" i="16"/>
  <c r="C10" i="16"/>
  <c r="B10" i="16"/>
  <c r="D17" i="15"/>
  <c r="T5" i="12" l="1"/>
  <c r="R4" i="12"/>
  <c r="T4" i="12" s="1"/>
</calcChain>
</file>

<file path=xl/sharedStrings.xml><?xml version="1.0" encoding="utf-8"?>
<sst xmlns="http://schemas.openxmlformats.org/spreadsheetml/2006/main" count="799" uniqueCount="327">
  <si>
    <t xml:space="preserve">Omisión por parte del funcionario competente en determinar y gestionar los hallazgos a que haya lugar durante el proceso auditor. (Sancionatorios, fiscales, disciplinarios, penales) </t>
  </si>
  <si>
    <t>CORRUPCIÓN</t>
  </si>
  <si>
    <t xml:space="preserve">IDENTIFICACIÓN DE RIESGO </t>
  </si>
  <si>
    <t>VALORACIÓN DE RIESGO DE CORRUPCIÓN</t>
  </si>
  <si>
    <t xml:space="preserve">Causas </t>
  </si>
  <si>
    <t>RIESGO INHERENTE</t>
  </si>
  <si>
    <t>RIESGO RESIDUAL</t>
  </si>
  <si>
    <t>Opción de Manejo</t>
  </si>
  <si>
    <t>Responsable de la Acción</t>
  </si>
  <si>
    <t>Indicador</t>
  </si>
  <si>
    <t>Probabilidad</t>
  </si>
  <si>
    <t>Impacto</t>
  </si>
  <si>
    <t xml:space="preserve">Nivel </t>
  </si>
  <si>
    <t>Control Existente</t>
  </si>
  <si>
    <t xml:space="preserve">No incluir a funcionarios de la Contraloria Departamental, en procesos auditores o atencion de denuncias, cuando se considere que estos tengan vinculos establecidos por la ley, lo manifieste el funcionario en custión o se evidencie un interes particular determinado. </t>
  </si>
  <si>
    <t>Riesgo</t>
  </si>
  <si>
    <t>Resultado</t>
  </si>
  <si>
    <t>Revisión por parte del líder del proceso</t>
  </si>
  <si>
    <t>Adquirir Bienes y/o Servicios de acuerdo a las necesidades de la Entidad, teniendo en cuenta los requerimientos legales, de tal manera que contribuyan a la efectiva ejecución de sus procesos y por consiguiente al logro de los objetivos de la misma.</t>
  </si>
  <si>
    <t>Desarticulación e incoherencia con el plan de compras de la entidad</t>
  </si>
  <si>
    <t>CATASTRÓFICO</t>
  </si>
  <si>
    <t>MATRIZ DE CALIFICACIÓN, EVALUACIÓN Y RESPUESTA A LOS RIESGOS</t>
  </si>
  <si>
    <t>PROBABILIDAD</t>
  </si>
  <si>
    <t>IMPACTO</t>
  </si>
  <si>
    <t xml:space="preserve">Insignificante </t>
  </si>
  <si>
    <t>Menor</t>
  </si>
  <si>
    <t xml:space="preserve">Moderado </t>
  </si>
  <si>
    <t xml:space="preserve">Mayor </t>
  </si>
  <si>
    <t xml:space="preserve">Catastrófico </t>
  </si>
  <si>
    <t>Raro</t>
  </si>
  <si>
    <t>B</t>
  </si>
  <si>
    <t>M</t>
  </si>
  <si>
    <t>A</t>
  </si>
  <si>
    <t>Improbable</t>
  </si>
  <si>
    <t>E</t>
  </si>
  <si>
    <t>Posible</t>
  </si>
  <si>
    <t>Probable</t>
  </si>
  <si>
    <t>Casi Seguro</t>
  </si>
  <si>
    <t>EXTREMO</t>
  </si>
  <si>
    <t>ALTO</t>
  </si>
  <si>
    <t>MODERADO</t>
  </si>
  <si>
    <t>BAJO</t>
  </si>
  <si>
    <t>VALORACIÓN DEL CONTROL</t>
  </si>
  <si>
    <t>PARÁMETROS</t>
  </si>
  <si>
    <t>CRITERIOS</t>
  </si>
  <si>
    <t>PUNTAJE</t>
  </si>
  <si>
    <t>TOTAL</t>
  </si>
  <si>
    <t>Responsable</t>
  </si>
  <si>
    <t>Periodicidad</t>
  </si>
  <si>
    <t>Propósito</t>
  </si>
  <si>
    <t>Como se realiza la actividad de control</t>
  </si>
  <si>
    <t>Que pasa con las obervaciones o desviaciones</t>
  </si>
  <si>
    <t>¿Existe un responsable asignado a la ejecución del control?</t>
  </si>
  <si>
    <t>Asignado</t>
  </si>
  <si>
    <t>No Asignado</t>
  </si>
  <si>
    <t>¿El responsable tiene la autoridad y adecuada segregación de funciones en la ejecución del control?</t>
  </si>
  <si>
    <t>Adecuado</t>
  </si>
  <si>
    <t>Inadecuado</t>
  </si>
  <si>
    <t>¿La oportunidad en que se ejecuta el control ayuda a prevenir la mitigación del riesgo o a detectar la materialización del riesgo de manera oportuna?</t>
  </si>
  <si>
    <t>Oportuna</t>
  </si>
  <si>
    <t>Inoportuna</t>
  </si>
  <si>
    <t>¿Las actividades que se desarrollan en el control realmente buscan por si sola prevenir o detectar la materialización del riesgo de manera oportuna?</t>
  </si>
  <si>
    <t>Prevenir</t>
  </si>
  <si>
    <t>Dectectar</t>
  </si>
  <si>
    <t>No es un Control</t>
  </si>
  <si>
    <t>¿La fuente de información que se utiliza en el desarrollo del control es información confiable que permita mitigar el riesgo?</t>
  </si>
  <si>
    <t>Confiable</t>
  </si>
  <si>
    <t>No Confiable</t>
  </si>
  <si>
    <t>¿Las observaciones, desviaciones o diferencias identificadas como resultados de la ejecución del control son investigadas y rersueltas de manera oportuna?</t>
  </si>
  <si>
    <t>Se investigan y resuelven oportunamente</t>
  </si>
  <si>
    <t>No se investigan y resuelven oportunamente.</t>
  </si>
  <si>
    <t>PARÁMETRO PARA LA VALORACIÓN DE LOS CONTROLES</t>
  </si>
  <si>
    <t>Nueva evaluación</t>
  </si>
  <si>
    <t>MATRIZ DE NUEVA EVALUACION</t>
  </si>
  <si>
    <t>EFECTOS DE LA VALORACIÓN DEL CONTROL EN LA MATRIZ DE CALIFICACIÓN, EVALUACIÓN Y RESPUESTA A LOS RIESGOS</t>
  </si>
  <si>
    <t>RANGOS DE CALIFICACIÓN DE LOS CONTROLES</t>
  </si>
  <si>
    <t>CUADRANTES A DISMINUIR EN LA PROBABILIDAD (Control Preventivo)</t>
  </si>
  <si>
    <t>CUADRANTES A DISMINUIR EN EL IMPACTO (Control Correctivo)</t>
  </si>
  <si>
    <t>ENTRE 0-50</t>
  </si>
  <si>
    <t>ENTRE 51-75</t>
  </si>
  <si>
    <t>ENTRE 76-100</t>
  </si>
  <si>
    <t xml:space="preserve">REGLA </t>
  </si>
  <si>
    <t>CONTROL PREVENTIVO:</t>
  </si>
  <si>
    <t>Disminuye la probabilidad</t>
  </si>
  <si>
    <t>CONTROL CORRECTIVO:</t>
  </si>
  <si>
    <t>Disminuye el impacto</t>
  </si>
  <si>
    <t>IMPROBABLE</t>
  </si>
  <si>
    <t>OPERATIVO</t>
  </si>
  <si>
    <t>CASI SEGURO</t>
  </si>
  <si>
    <t>PROBABLE</t>
  </si>
  <si>
    <t>POSIBLE</t>
  </si>
  <si>
    <t>INSIGNIFICANTE</t>
  </si>
  <si>
    <t>MENOR</t>
  </si>
  <si>
    <t>MAYOR</t>
  </si>
  <si>
    <t>Aceptar</t>
  </si>
  <si>
    <t>Que no se cumplan oportunamente con la comunicación de los informes de auditoria.</t>
  </si>
  <si>
    <r>
      <rPr>
        <b/>
        <sz val="11"/>
        <color rgb="FF92D050"/>
        <rFont val="Calibri"/>
        <family val="2"/>
      </rPr>
      <t>B: Zona de riesgo Baja.</t>
    </r>
    <r>
      <rPr>
        <b/>
        <sz val="11"/>
        <color rgb="FF000000"/>
        <rFont val="Calibri"/>
        <family val="2"/>
      </rPr>
      <t xml:space="preserve"> Asumir el riesgo.                                                                                                                                                                 </t>
    </r>
    <r>
      <rPr>
        <b/>
        <sz val="11"/>
        <color rgb="FFFFFF00"/>
        <rFont val="Calibri"/>
        <family val="2"/>
      </rPr>
      <t>M: Zona de riesgo Moderada.</t>
    </r>
    <r>
      <rPr>
        <b/>
        <sz val="11"/>
        <color rgb="FF000000"/>
        <rFont val="Calibri"/>
        <family val="2"/>
      </rPr>
      <t xml:space="preserve"> Asumir el riesgo, Reducir el riesgo.                                                                                                              </t>
    </r>
    <r>
      <rPr>
        <b/>
        <sz val="11"/>
        <color rgb="FFFABF8F"/>
        <rFont val="Calibri"/>
        <family val="2"/>
      </rPr>
      <t>A: Zona de riesgo Alta.</t>
    </r>
    <r>
      <rPr>
        <b/>
        <sz val="11"/>
        <color rgb="FF000000"/>
        <rFont val="Calibri"/>
        <family val="2"/>
      </rPr>
      <t xml:space="preserve"> Reducir el riesgo, Evitar, Compartir o Transferir.                                                                                                      </t>
    </r>
    <r>
      <rPr>
        <b/>
        <sz val="11"/>
        <color rgb="FFE26B0A"/>
        <rFont val="Calibri"/>
        <family val="2"/>
      </rPr>
      <t>E: Zona de riesgo Extrema.</t>
    </r>
    <r>
      <rPr>
        <b/>
        <sz val="11"/>
        <color rgb="FF000000"/>
        <rFont val="Calibri"/>
        <family val="2"/>
      </rPr>
      <t xml:space="preserve"> Reducir el riesgo, Evitar, Compartir o Transferir. </t>
    </r>
  </si>
  <si>
    <t xml:space="preserve">Raro Insignificante </t>
  </si>
  <si>
    <t>Asumir el riesgo</t>
  </si>
  <si>
    <t>Raro Menor</t>
  </si>
  <si>
    <t xml:space="preserve">Raro Moderado </t>
  </si>
  <si>
    <t>Asumir o Reducir el riesgo</t>
  </si>
  <si>
    <t xml:space="preserve">Raro Mayor </t>
  </si>
  <si>
    <t>Reducir, Evitar o Transferir el riesgo</t>
  </si>
  <si>
    <t xml:space="preserve">Raro Catastrófico </t>
  </si>
  <si>
    <t xml:space="preserve">Improbable Insignificante </t>
  </si>
  <si>
    <t>Improbable Menor</t>
  </si>
  <si>
    <t>clave</t>
  </si>
  <si>
    <t>sena</t>
  </si>
  <si>
    <t xml:space="preserve">Improbable Moderado </t>
  </si>
  <si>
    <t xml:space="preserve">Improbable Mayor </t>
  </si>
  <si>
    <t xml:space="preserve">Improbable Catastrófico </t>
  </si>
  <si>
    <t xml:space="preserve">Posible Insignificante </t>
  </si>
  <si>
    <t>Posible Menor</t>
  </si>
  <si>
    <t xml:space="preserve">Posible Moderado </t>
  </si>
  <si>
    <t xml:space="preserve">Posible Mayor </t>
  </si>
  <si>
    <t xml:space="preserve">Posible Catastrófico </t>
  </si>
  <si>
    <t xml:space="preserve">Probable Insignificante </t>
  </si>
  <si>
    <t>Probable Menor</t>
  </si>
  <si>
    <t xml:space="preserve">Probable Moderado </t>
  </si>
  <si>
    <t xml:space="preserve">Probable Mayor </t>
  </si>
  <si>
    <t xml:space="preserve">Probable Catastrófico </t>
  </si>
  <si>
    <t xml:space="preserve">Casi Seguro Insignificante </t>
  </si>
  <si>
    <t>Casi Seguro Menor</t>
  </si>
  <si>
    <t xml:space="preserve">Casi Seguro Moderado </t>
  </si>
  <si>
    <t xml:space="preserve">Casi Seguro Mayor </t>
  </si>
  <si>
    <t xml:space="preserve">Casi Seguro Catastrófico </t>
  </si>
  <si>
    <t>ACCIONES DE TRATAMIENTO</t>
  </si>
  <si>
    <t>B-Asumir el riesgo</t>
  </si>
  <si>
    <t>M-Asumir o Reducir el riesgo</t>
  </si>
  <si>
    <t>A-Reducir, Evitar o Transferir el riesgo</t>
  </si>
  <si>
    <t>Herramientas para ejercer el control</t>
  </si>
  <si>
    <t>Posee herramienta para ejercer el control</t>
  </si>
  <si>
    <t>E-Reducir, Evitar o Transferir el riesgo</t>
  </si>
  <si>
    <t>Existen manuales, instructivos o procedimientos para el manejo de la herramienta</t>
  </si>
  <si>
    <t>En el tiempo que lleva la herramienta ha demostrado ser efectiva</t>
  </si>
  <si>
    <t>Definición de la ejecución y seguimiento del control</t>
  </si>
  <si>
    <t>Estan definidos los responsables de la ejecución del control y del seguimiento</t>
  </si>
  <si>
    <t>La frecuencia de ejecución del control y seguimiento es adecuada</t>
  </si>
  <si>
    <t>RARA VEZ</t>
  </si>
  <si>
    <t>Rara Vez</t>
  </si>
  <si>
    <t>1. Planeación institucional débil. 2. Demora en el desarrollo de los comités técnicos. 3. Mala planeación y compromiso del auditor frente a la entrega oportuna de los informes de auditoría. 4. Poco tiempo asignado para realizar las auditorías regulares. 5. Disponibilidad de las informaciones o documentos externos requeridos para las auditorías.</t>
  </si>
  <si>
    <t>Objetivo del Proceso</t>
  </si>
  <si>
    <t xml:space="preserve">Proceso </t>
  </si>
  <si>
    <t>Verificar la gestión fiscal de los sujetos y puntos de control en procura de un mejor desempeño de los mismos.</t>
  </si>
  <si>
    <t>1. Planeación institucional débil. 2. Demora en el desarrollo de los comités técnicos. 3. Mala planeación y compromiso del auditor frente a la entrega oportuna de los informes de auditoría. 4. Poco tiempo asignado para realizar las auditorías regulares. 5. Disponibilidad de las informaciones o documentos externos requeridos para las auditorías. 6. Fallas en la conectividad en la isla.</t>
  </si>
  <si>
    <t>Planeación institucional</t>
  </si>
  <si>
    <t>Participación ciudadana</t>
  </si>
  <si>
    <t>Auditorias</t>
  </si>
  <si>
    <t>Administrativo sancionatorio</t>
  </si>
  <si>
    <t>Responsabilidad fiscal</t>
  </si>
  <si>
    <t>Jurisdicción coactiva</t>
  </si>
  <si>
    <t>Talento humano</t>
  </si>
  <si>
    <t>Gestión financiera</t>
  </si>
  <si>
    <t xml:space="preserve">Adquisición de bienes y servicios </t>
  </si>
  <si>
    <r>
      <rPr>
        <sz val="7"/>
        <rFont val="Times New Roman"/>
        <family val="1"/>
      </rPr>
      <t xml:space="preserve"> </t>
    </r>
    <r>
      <rPr>
        <sz val="11"/>
        <rFont val="Arial"/>
        <family val="2"/>
      </rPr>
      <t>Infraestructura</t>
    </r>
  </si>
  <si>
    <t>Gestión documental</t>
  </si>
  <si>
    <t>Gestión jurídica</t>
  </si>
  <si>
    <t>Evaluación, análisis y mejora</t>
  </si>
  <si>
    <t>Determinar y/o establecer la responsabilidad de los servidores públicos y de los particulares, cuando en el ejercicio de la gestión fiscal o con ocasión de ésta, causen por acción u omisión y en forma dolosa o culposa un daño al patrimonio del estado.</t>
  </si>
  <si>
    <t>Extracción de documentos que forman parte de los Expedientes</t>
  </si>
  <si>
    <t>1. Conflicto de interes, Negligencia por parte del funcionario, 2. Mala fé. 3. Planeación institucional débil. 4.Demora en el levantamiento de los soportes y anexos que acompañan los hallazgos.   5. deficiencia del auditor para levantar los soportes y anexos durante el proceso auditor y no al final del mismo. 6. Caracterización y radacción de hallazgos por parte de los auditores. 7. Planeación institucional débil.</t>
  </si>
  <si>
    <t>Seguimiento por parte del líder del proceso a la ejecución del PGA y al cronograma</t>
  </si>
  <si>
    <t>Seguimiento y monitoreo por parte del líder del proceso y coordinador (asignado) de auditoria - verificar el cumplimiento</t>
  </si>
  <si>
    <t>Líder del proceso - Profesional Especializado Dependencia de Auditorias y participación Ciudadana y Coordinador de auditorias</t>
  </si>
  <si>
    <t>Permanente</t>
  </si>
  <si>
    <t>A través de la revisión de los expedientes que se encuentran en tramite</t>
  </si>
  <si>
    <t>Cuatrimestral</t>
  </si>
  <si>
    <t>Revisiones realizadas a los expedientes / sobre las revisiones Programadas</t>
  </si>
  <si>
    <t>Clasificación del Riesgo</t>
  </si>
  <si>
    <t>Incumplimiento del PGA</t>
  </si>
  <si>
    <t>1. Número reducidos de auditores para desarrollar las auditorías regulares. 2. Debilidad en la formación que enfatiza el proceso auditor. 3. Poco tiempo asignado para realizar las auditorías regulares. 4. Falta de profesionales especializados en temas ambientales y en disciplinas de la ingeniería civil. 5. Disponibilidad de las informaciones o documentos externos requeridos para las auditorías. 6. Fallas en la conectividad en la isla.7. Falta de disponibilidad y voluntad de los funcionarios que conforman los sujetos auditor.</t>
  </si>
  <si>
    <t>Acción de Contingencia</t>
  </si>
  <si>
    <t>Reducir</t>
  </si>
  <si>
    <t>Evitar</t>
  </si>
  <si>
    <t>ESTRATÉGICOS</t>
  </si>
  <si>
    <t xml:space="preserve">GERENCIALES </t>
  </si>
  <si>
    <t>FINANCIEROS</t>
  </si>
  <si>
    <t>TECNOLÓGICOS</t>
  </si>
  <si>
    <t>RIESGOS DE CUMPLIMIENTO</t>
  </si>
  <si>
    <t>GESTIÓN</t>
  </si>
  <si>
    <t>Tiempo</t>
  </si>
  <si>
    <t>Actividades</t>
  </si>
  <si>
    <t xml:space="preserve">Anual </t>
  </si>
  <si>
    <t>Soporte</t>
  </si>
  <si>
    <t>Estudios Previos de Conveniencia manipulados y direccionados para el futuro proceso de contratacion.(Estableciendo necesidades inexistentes o aspectos que benefician a una firma en particular.)</t>
  </si>
  <si>
    <t>Que la dependencia que tiene la necesidad Contractual sea la que proyecte los estudios Previos</t>
  </si>
  <si>
    <t>Líder del proceso/área</t>
  </si>
  <si>
    <r>
      <t xml:space="preserve">     Eficacia      </t>
    </r>
    <r>
      <rPr>
        <b/>
        <sz val="6"/>
        <color theme="1"/>
        <rFont val="Arial"/>
        <family val="2"/>
      </rPr>
      <t>(Indice de Cumplimiento de las actividades)</t>
    </r>
  </si>
  <si>
    <r>
      <t xml:space="preserve">    Efectividad      </t>
    </r>
    <r>
      <rPr>
        <b/>
        <sz val="6"/>
        <color theme="1"/>
        <rFont val="Calibri"/>
        <family val="2"/>
        <scheme val="minor"/>
      </rPr>
      <t>(Efectividad del plan de manejo de riesgos)</t>
    </r>
  </si>
  <si>
    <t>PLAN DE TRATAMIENTO A LOS RIESGOS</t>
  </si>
  <si>
    <t>(No. auditorias ejecutadas en el tiempo establecido / No. de auditorías programadas)x100</t>
  </si>
  <si>
    <t>Trimestral</t>
  </si>
  <si>
    <t>Administrar los recursos de la Entidad con el fin de cumplir las obligaciones financieras adquiridas.</t>
  </si>
  <si>
    <t>Llevar a cabo la defensa de la entidad cuando se presenten demandas judiciales en su contra</t>
  </si>
  <si>
    <t>Establecer las reglas y principios para organizar y administrar los documentos que se generan al interior de la Entidad, dentro del marco de la Ley 594 de 2000.</t>
  </si>
  <si>
    <t>No. de Actividades de mantenimiento Ejecutadas / N° Actividades de mantenimiento Programadas</t>
  </si>
  <si>
    <t>Contralor Auxiliar</t>
  </si>
  <si>
    <t>Semestral</t>
  </si>
  <si>
    <t>Facilitar la interacción de la ciudadanía en el ejercicio control fiscal, a través de los mecanismos de participación ciudadana</t>
  </si>
  <si>
    <t>Incumplimiento del plan de participación ciudadana</t>
  </si>
  <si>
    <t>Informe de actividades</t>
  </si>
  <si>
    <t>Supervisión y control  de cronograma por parte del líder del proceso (informe seguimiento de actividades)</t>
  </si>
  <si>
    <t>Líder del proceso (Jefe Inmediato de la Profesional Universitaria</t>
  </si>
  <si>
    <t>(No. Actividades realizadas / No. Actividades Programadas)*100</t>
  </si>
  <si>
    <t>Gestionar y Administrar el Talento Humano de la Contraloría del Departamento Archipiélago de San Andrés, Providencia y Santa Catalina, desarrollando acciones de inducción, reinducción, capacitación, bienestar social y formación necesarias para garantizar la idoneidad y competencia de los servidores públicos.</t>
  </si>
  <si>
    <t>Vinculación de funcionarios conforme a los requisitos pero sin las competencias y habilidades</t>
  </si>
  <si>
    <t>Incumplimiento de los plazos de entrega de resultados de evaluaciones de desempeño laboral por parte de los jefes y demás funcionarios</t>
  </si>
  <si>
    <t>Que el Contralor solicite la información y le traslade a la oficina correspondiente</t>
  </si>
  <si>
    <t>1. No se realizan actividades de inducción y reinducción al personal en el momento de ingreso y durante el ejercicio de su función. 
2. El Plan de Capacitación no se lleva a cabo de acuerdo a la necesidad resultante de la evaluación de desempeño.
3.  Ausencia de cultura de autocontrol y autogestión</t>
  </si>
  <si>
    <t>Deficiencia en la calidad en el informe final de las auditorías.</t>
  </si>
  <si>
    <t>Presentación inoportuna o inexacta de informes  de Ley</t>
  </si>
  <si>
    <t>Revisar el sistema de Gestión de la calidad de la Contraloría Departamental de San Andrés y sus procesos, para verificar la conformidad con diferentes criterios tales como legislación gubernamental, procedimientos, normas y confirmar que el sistema cumple con los criterios de la auditoria o requiere mejora.</t>
  </si>
  <si>
    <t>Comunicaciones a los responsables para la entrega de información</t>
  </si>
  <si>
    <t>Jefe Oficina de Control Interno</t>
  </si>
  <si>
    <t>Calendario</t>
  </si>
  <si>
    <t>Elaborar un cronograma (Listado de Requerimientos), publicado en una carpeta de trabajo común, disponible  para la consulta permanente por todos los funcionarios de la entidad).</t>
  </si>
  <si>
    <t>(No. De Cronograma publicado en la carpeta común/No. De cronograma por publicar en la carpeta Común)*100</t>
  </si>
  <si>
    <t>(No de informes presentados oportunamente / No. de informes programados)*100</t>
  </si>
  <si>
    <t>1. Obtención de dadivas que se otorgan por el contratista. 
2. El comité no se reúne con la periodicidad necesaria para aprobar los estudios previos y prepliegos en oportunidad y calidad. 
3. La recomendación de adjudicación de los contratos no se hace por escrito. 
4. Ausencia de cultura de autocontrol y autogestión.
5. No existen procedimientos, mecanismos, formatos o áreas específicas que reúnan las necesidades según tipo y las entreguen para su análisis al comité de evaluación.</t>
  </si>
  <si>
    <t xml:space="preserve">1. Falta de planeación y ausencia de coordinación y actividades en las distintas dependencias. 
2. Negligencia por parte de los funcionarios encargados. 3. Falta de idoneidad de los funcionarios encargado de la etapa precontractual. 
4. Ausencia de cultura de autocontrol y autogestión </t>
  </si>
  <si>
    <t>1. Falta de validación de los documentos soportes para posesión en el cargo.
2. Ausencia de cultura de autocontrol y autogestión.
3. Negligencia por parte de los funcionarios encargados de revisar los documentos.</t>
  </si>
  <si>
    <t>Orientar a la Contraloría General del Departamento hacia el cumplimiento de su misión, visión y objetivos a través de la formulación, ejecución y seguimiento a políticas, planes, programas y proyectos.</t>
  </si>
  <si>
    <t>Desarticulación o incoherencia plan de acción anual con el plan estratégico</t>
  </si>
  <si>
    <t xml:space="preserve">Revisión por parte de la oficina de planeación y del líder del proceso </t>
  </si>
  <si>
    <t>Revisión y seguimiento a la ejecución de los planes de Accion anual con respecto a cada uno de los ejes del plan estrategico</t>
  </si>
  <si>
    <t>Jefe Oficina de Planeación</t>
  </si>
  <si>
    <t>No. De actividades revisadas  en el plan de acción por eje estrategico / No. De actividades programadas en el plan de acción por eje estrategico</t>
  </si>
  <si>
    <t xml:space="preserve">1. Falencias en el diseño del Proceso de planeación estratégica institucional.
2. Baja participación en la construcción de los planes estratégicos y de acción por parte de las dependencias.
3.  No hay cultura del autocontrol y autoevaluación. </t>
  </si>
  <si>
    <t>Incumplimiento de las políticas, planes, programas y proyectos formulados y adoptados por  la entidad.</t>
  </si>
  <si>
    <t>1. Falencias en el diseño del Proceso de planeación estratégica institucional.
2.  No hay cultura del autocontrol y autoevaluación. 
3. Debilidad en el seguiemiento y evaluación por parte de la alta dirección a las políticas, planes, programas y proyectos adoptados.</t>
  </si>
  <si>
    <t>1. Falta de personal suficiente para el desarrollo de todas las actividades de la Dependencia en cumplimiento de los roles establecidos en la Lay.
2.  Desconocimiento de las fechas, para la presentación de informes.
3. Entrega inoportuna de la información, por parte de los responsables.</t>
  </si>
  <si>
    <t>Mala destinación de los fondos de la caja menor</t>
  </si>
  <si>
    <t>Revisiones bimestrales a la caja menor por parte del Contralor Auxiliar</t>
  </si>
  <si>
    <t>Caja Menor</t>
  </si>
  <si>
    <t>Bimestral</t>
  </si>
  <si>
    <t>1. Inoportunidad  y falta de calidad en la entrega de los soportes contables por parte de la diferentes dependencia de la contraloría.
2. La plataforma de Software (Aries) presenta deficiencias en su aplicación,
3. Ausencia de cultura de autocontrol y autogestión.</t>
  </si>
  <si>
    <t>No atender en su debido tiempo la defensa de la entidad cuando se presenten demandas judiciales</t>
  </si>
  <si>
    <t xml:space="preserve">1. Profesionales (abogados) insuficiente para atender las demandas judiciales.
2. Capacitación de personal en temas específicos al área.
3. La concentración de muchos procesos en un solo funcionario de cargo directivo.
4. Falta de un sistema de información para el seguimiento de los procesos y conciliaciones. </t>
  </si>
  <si>
    <t>1. Fallas en el seguimiento a los procedimientos del proceso.
2. Obtener beneficios personales.
3. Ausencia de cultura de autocontrol y autogestión</t>
  </si>
  <si>
    <t xml:space="preserve"> Infraestructura</t>
  </si>
  <si>
    <t>Deterioro de los documentos y archivos histórico y de gestión.</t>
  </si>
  <si>
    <t>1. El proceso de Gesión Documental no se encuentra en implementación.
2. Falta de medidas de sanidad , conservación  y aplicación de las normas archivísticas.
3.  Las áreas son muy limitadas y no permiten un adecuado desplazamiento, de seguridad y manipulación de la documentación</t>
  </si>
  <si>
    <t xml:space="preserve">1. Poder cumplir con compromisos políticos previo a la planeación, aprobación y liquidación del presupuesto.
2. Ausencia de cultura de autocontrol y autogestión.
3. Se puede presentar error en la liquidación del presupuesto.
</t>
  </si>
  <si>
    <t>1. Falta de programación, seguimiento y control.
2. El plan de participación no sea medible.
3. Carencia de personal de apoyo en el proceso de participación.
4. La comunidad en general no conoce las funciones misionales de la Entidades estatales en el Departamento.</t>
  </si>
  <si>
    <t xml:space="preserve">1. No contar con un plan de mantenimiento estructurado.
2. No realizar mantenimiento de bienes muebles e inmuebles a cargo de la entidad.
3. La entidad está ubicado en un tercer piso, y no hay acceso a personas con delimitaciones físicas.
4. El mantenimiento al equipo tecnológico no está estandarizado.
</t>
  </si>
  <si>
    <t>Líder del proceso de Auditorías y Participación Ciudadana</t>
  </si>
  <si>
    <t xml:space="preserve">Solicitar en las mesas de trabajo por parte del líder del proceso a los auditores si existe  algún impedimento sobre el sujeto de control a auditar. </t>
  </si>
  <si>
    <t>1. Negligencia por parte de los funcionarios encargados de la supervisión.
2. Debilidad en el control y seguimiento a las actividades contractuales por parte de los supervisores e interventores.
3. No existe un instructivo, procedimiento o manual para orientar el ejecicio de las supervisión contractual.
4. Debilidad en el control y seguimiento a las actividades contractuales por parte de los supervisores e interventores.
5. Ausencia de cultura de autocontrol y autogestión.
6. Desconocimiento de los documentos, soportes y procedimientos legales sobre las etapas contractuales.</t>
  </si>
  <si>
    <t>Visto bueno del Técnico Operativo Responsable del Plan de Compras.</t>
  </si>
  <si>
    <t>Técnico Operativo con responsabilidad del Plan de Compras</t>
  </si>
  <si>
    <t>Formato Solicitud de CDP</t>
  </si>
  <si>
    <t>Que la necesidad contractual este plasmada en los estudios previos correspondan a las necesidades reales de la entidad.</t>
  </si>
  <si>
    <t>Número de Estudios previos  proyectados y visados en las dependencias/Número de contratos celebrados.</t>
  </si>
  <si>
    <t>Estudio Previo proyectado y visados por la Dependencia-Contratos celebrados</t>
  </si>
  <si>
    <t>Recibo a satisfacción de un objeto diferente al contratado.</t>
  </si>
  <si>
    <t>Informe de Supervisión</t>
  </si>
  <si>
    <t>Inoportunidad y calidad en la entrega de la información contable a los entes de control y a las entidades encargadas de consolidar la información contable.</t>
  </si>
  <si>
    <t xml:space="preserve">Requerir oportunamente mediante correos electrónicos o memorando al contador para consolidar y remitir información contable requerida por los entes de control y las entidades encargadas de consolidar la información contable.  </t>
  </si>
  <si>
    <t>Líder del proceso - Contralor Auxiliar.</t>
  </si>
  <si>
    <t>Correos electrónicos o memorando</t>
  </si>
  <si>
    <t>(Número de correos electrónicos o memorando requiriendo/ Número de informes contables programados para repotar a los entes)X100</t>
  </si>
  <si>
    <t>Contralor Departamental</t>
  </si>
  <si>
    <t>Trismestral</t>
  </si>
  <si>
    <t>(# de Revisiones desarrolladas / Revisiones programadas)X101</t>
  </si>
  <si>
    <t>Revision a la caja menor por parte del Contralor Auxiliar</t>
  </si>
  <si>
    <t xml:space="preserve">Atender cualquier notificación de demanda cuando haya lugar </t>
  </si>
  <si>
    <t>Responder oportunamente y dentro del termino legal todas las demandas que se presenten en contra de la entidad.</t>
  </si>
  <si>
    <t>Contestación de demanda</t>
  </si>
  <si>
    <t xml:space="preserve">Contralor auxiliar </t>
  </si>
  <si>
    <t>Implementar el Programa de Gestión Documental en el marco del PINAR.</t>
  </si>
  <si>
    <t>(# de actividades desarrolladas en el marco del PGD/# de actividades programadas en el marco del PGD)X100</t>
  </si>
  <si>
    <t>Programa de Gestión Documental</t>
  </si>
  <si>
    <t>Plan de Infraestructura</t>
  </si>
  <si>
    <t>Elaborar un Plan de Mantenimiento  de la Entidad.</t>
  </si>
  <si>
    <t>Ejecución y seguimiento del Plan de Mantenimiento</t>
  </si>
  <si>
    <t>Vinculación de personal sin el lleno de los requisitos legales para ejercer el cargo.</t>
  </si>
  <si>
    <t>Evaluación de desempeño en el periodo de prueba por parte del jefe inmediato.</t>
  </si>
  <si>
    <t>N/A</t>
  </si>
  <si>
    <t>Las actividades de inducción y re-inducción no aporten al desempeño laboral eficaz de los servidores públicos.</t>
  </si>
  <si>
    <t>Diligenciamiento de los formatos de inducción y re-inducción por parte de los jefes inmadiatos.</t>
  </si>
  <si>
    <t>Check List de los requisitos legales de contratación</t>
  </si>
  <si>
    <t>Acta Mesas de Trabajo/PGA</t>
  </si>
  <si>
    <t>Sujeto al radicación de denuncias y al PGA.</t>
  </si>
  <si>
    <t>Revisión de las fechas programadas en el PGA y los términos fijados en la Guía.</t>
  </si>
  <si>
    <t xml:space="preserve">Monitoreo continuo del jefe de la depencia a los archivos de Gestión.     </t>
  </si>
  <si>
    <t xml:space="preserve">Líder del Proceso </t>
  </si>
  <si>
    <t>Actas de revisión de archivos</t>
  </si>
  <si>
    <t>(No. De demandas judiciales atendidas a su debido tiempo / No. De demandas judiciales existentes)X100</t>
  </si>
  <si>
    <t>El Técnico Operativo responsable del Plan de Compras registrará su visto bueno en la solicitud de CDPs antes de la firma del ordenador de gastos</t>
  </si>
  <si>
    <t>Realizar seguimiento, previo al vencimiento de la fecha de entrega de la información contable solicitada.</t>
  </si>
  <si>
    <t>Implementación del Proceso de Gestión Documental</t>
  </si>
  <si>
    <t xml:space="preserve">Daños y deterioro de los muebles e inmueble de la Entidad </t>
  </si>
  <si>
    <t>SEGURIDAD DIGITAL</t>
  </si>
  <si>
    <t>Perdida de Información contenida en los servidores</t>
  </si>
  <si>
    <t>1. Que no se realicen copias de seguridad de la información.
2. Fallas y/o daños en los equipos.</t>
  </si>
  <si>
    <t>Se realizan copias de seguridad en medio externos</t>
  </si>
  <si>
    <t xml:space="preserve">Adquisición de un de almacenamiento </t>
  </si>
  <si>
    <t>Profesional Universitario Oficina Asesora de Planeación</t>
  </si>
  <si>
    <t>Adoptar procedimientos adecuado para garantizar la seguridad de la Información</t>
  </si>
  <si>
    <t>Equipo NAS</t>
  </si>
  <si>
    <t>Segundo semestre del año</t>
  </si>
  <si>
    <t>(No. de equipo adquirido/ N° de equipo por adquirir)*100</t>
  </si>
  <si>
    <t>(No. De Procedimientos adoptados/ N° de procedimientos por adoptar)*100</t>
  </si>
  <si>
    <t>Documentos adoptado</t>
  </si>
  <si>
    <t>(No. de actividades cumplidas/No. de actividades programadas)X100</t>
  </si>
  <si>
    <t>(No. de solicitud de impedimentos, si haya lugar por parte líder del procesos /No. de Mesas de trabajo desarrollados con el grupo auditor).</t>
  </si>
  <si>
    <t>Informe de Gestión del proceso de participación ciudadana</t>
  </si>
  <si>
    <t>(No. De actividades ejecutadas en el plan de participación ciudadana/No. De actividades programadas en el plan de participación)x100</t>
  </si>
  <si>
    <t>Evaluación de desempeño calificadas y debidamente firmadas</t>
  </si>
  <si>
    <t>Informe Semestral de Seguimiento</t>
  </si>
  <si>
    <t>1. Seguridad y privacidad en las oficinas. 2. El internet es muy deficiente para los procesos verbales. 3. Inseguridad en la Isla. 4. La mala conectividad en la Isla. 5. Debilidad en la implementación del COPAST, ya que puede generar un incendios causas medioambientales general. 6. Conflicto de interes. 7. Negligencia por parte del funcionario. 8. Mala fé</t>
  </si>
  <si>
    <r>
      <rPr>
        <sz val="6"/>
        <rFont val="Arial"/>
        <family val="2"/>
      </rPr>
      <t>1. Desconocimiento de los procedimientos y funciones y objetivos para vincular funcionarios Vincular sin la experiencia y conocimiento necesario en el cargo.</t>
    </r>
    <r>
      <rPr>
        <sz val="6"/>
        <color rgb="FFFF0000"/>
        <rFont val="Arial"/>
        <family val="2"/>
      </rPr>
      <t xml:space="preserve">
</t>
    </r>
    <r>
      <rPr>
        <sz val="6"/>
        <rFont val="Arial"/>
        <family val="2"/>
      </rPr>
      <t>2. El Plan de Capacitación no se lleva a cabo de acuerdo a la necesidad resultante de la evaluación de desempeño.
3. Un proceso de ingreso del personal débil y no garantiza el cumplimiento de los derechos legales delas  afiliaciones pensionales y en salud que haya lugar del funcionarios.</t>
    </r>
  </si>
  <si>
    <r>
      <rPr>
        <sz val="6"/>
        <rFont val="Arial"/>
        <family val="2"/>
      </rPr>
      <t>1. No cumplimiento de las normas que rigen</t>
    </r>
    <r>
      <rPr>
        <sz val="6"/>
        <color rgb="FFFF0000"/>
        <rFont val="Arial"/>
        <family val="2"/>
      </rPr>
      <t xml:space="preserve">
</t>
    </r>
    <r>
      <rPr>
        <sz val="6"/>
        <rFont val="Arial"/>
        <family val="2"/>
      </rPr>
      <t>2. Falta de control y seguimiento por parte de la alta dirección y líderes de áreas.
3. Personal encargado de realizar las evaluaciones desconocen la nueva directriz en materia de evaluación de desempeño.</t>
    </r>
  </si>
  <si>
    <t>Determinar, proporcionar y mantener la infraestructura física, tecnológica e informática y de comunicación y transporte necesaria para contribuir con el logro de los objetivos corporativos y misionales de la entidad..</t>
  </si>
  <si>
    <t>(Número de Solictudes de CDPs para amparar contrataciones de bienes y servicios  incluidos en el plan  de compras con el visto bueno del Técnico Operativo de Almacén / Número Total de solicitudes de CDPs para amparar contrataciones de bienes y servicios  incluidos en el plan  de compras generados)X100.</t>
  </si>
  <si>
    <t>Revisar por parte del supervisor del contrato que los bienes entregados sean los descritos en el objeto contractual.</t>
  </si>
  <si>
    <t>Supervisores de contratos de adquisicion de bienes y servicios</t>
  </si>
  <si>
    <t xml:space="preserve"> Informe de supervision debidamente suscrito</t>
  </si>
  <si>
    <t>No. Informes finales de supervisión de los contratos de adquisición de Bienes y Servicios ejecutados  /No. Total de contratos de adquisición de Bienes y servicios  suscritos)x100</t>
  </si>
  <si>
    <t xml:space="preserve"> Afectar rubros presupuestales con compromisos que no correspondan con el objeto del gasto, violando el Principio de Especialización Presupuestal</t>
  </si>
  <si>
    <t>Solicitud y expedición de CDPs  atendiendo el objeto del gasto y a la naturaleza de los rubros presupuestales .</t>
  </si>
  <si>
    <t>Se solicitarán los CDPs por parte del ordenador del gasto, en los cuales el responsable del Presupuesto debera verificar que el rubro presupuestal a afectar corresponda al objeto del gasto.</t>
  </si>
  <si>
    <t>Contralor Departamental, Responsable del presupuesto</t>
  </si>
  <si>
    <t>Solicitudes de  CDPs, CDPs y aplicativo Aries</t>
  </si>
  <si>
    <t>(Número de CDPs expedidos con correcta afectación presupuestal /Número total de CDPs )X100</t>
  </si>
  <si>
    <t>(No. de empleados con objetivos concertados y debidamente calificados en los plazos establecidos/No. de empleados en Carrera Administrativa)*100</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</si>
</sst>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b/>
      <sz val="8"/>
      <color theme="1"/>
      <name val="Arial"/>
      <family val="2"/>
    </font>
    <font>
      <b/>
      <sz val="11"/>
      <color theme="1"/>
      <name val="Calibri"/>
      <family val="2"/>
      <scheme val="minor"/>
    </font>
    <font>
      <b/>
      <sz val="11"/>
      <color rgb="FF000000"/>
      <name val="Calibri"/>
      <family val="2"/>
    </font>
    <font>
      <b/>
      <sz val="7"/>
      <color theme="1"/>
      <name val="Arial"/>
      <family val="2"/>
    </font>
    <font>
      <sz val="11"/>
      <color theme="1"/>
      <name val="Calibri"/>
      <family val="2"/>
    </font>
    <font>
      <b/>
      <sz val="12"/>
      <color rgb="FF000000"/>
      <name val="Calibri"/>
      <family val="2"/>
    </font>
    <font>
      <sz val="7"/>
      <color theme="1"/>
      <name val="Arial"/>
      <family val="2"/>
    </font>
    <font>
      <sz val="11"/>
      <color rgb="FFC00000"/>
      <name val="Calibri"/>
      <family val="2"/>
      <scheme val="minor"/>
    </font>
    <font>
      <sz val="11"/>
      <color theme="4" tint="-0.499984740745262"/>
      <name val="Calibri"/>
      <family val="2"/>
      <scheme val="minor"/>
    </font>
    <font>
      <sz val="7"/>
      <name val="Arial"/>
      <family val="2"/>
    </font>
    <font>
      <sz val="7"/>
      <color theme="1"/>
      <name val="Calibri"/>
      <family val="2"/>
      <scheme val="minor"/>
    </font>
    <font>
      <b/>
      <sz val="10"/>
      <color rgb="FF000000"/>
      <name val="LucidaSans,Bold"/>
    </font>
    <font>
      <sz val="10"/>
      <color rgb="FF000000"/>
      <name val="LucidaSans"/>
    </font>
    <font>
      <b/>
      <sz val="11"/>
      <color rgb="FF92D050"/>
      <name val="Calibri"/>
      <family val="2"/>
    </font>
    <font>
      <b/>
      <sz val="11"/>
      <color rgb="FFFFFF00"/>
      <name val="Calibri"/>
      <family val="2"/>
    </font>
    <font>
      <b/>
      <sz val="11"/>
      <color rgb="FFFABF8F"/>
      <name val="Calibri"/>
      <family val="2"/>
    </font>
    <font>
      <b/>
      <sz val="11"/>
      <color rgb="FFE26B0A"/>
      <name val="Calibri"/>
      <family val="2"/>
    </font>
    <font>
      <b/>
      <sz val="11"/>
      <color rgb="FFFF0000"/>
      <name val="Calibri"/>
      <family val="2"/>
    </font>
    <font>
      <b/>
      <sz val="6"/>
      <color theme="1"/>
      <name val="Arial"/>
      <family val="2"/>
    </font>
    <font>
      <b/>
      <sz val="7"/>
      <color theme="1"/>
      <name val="Calibri"/>
      <family val="2"/>
      <scheme val="minor"/>
    </font>
    <font>
      <b/>
      <sz val="10"/>
      <color theme="1"/>
      <name val="Arial"/>
      <family val="2"/>
    </font>
    <font>
      <sz val="7"/>
      <name val="Times New Roman"/>
      <family val="1"/>
    </font>
    <font>
      <sz val="11"/>
      <name val="Symbol"/>
      <family val="1"/>
      <charset val="2"/>
    </font>
    <font>
      <sz val="11"/>
      <name val="Arial"/>
      <family val="2"/>
    </font>
    <font>
      <b/>
      <sz val="6"/>
      <color theme="4" tint="-0.499984740745262"/>
      <name val="Calibri"/>
      <family val="2"/>
      <scheme val="minor"/>
    </font>
    <font>
      <sz val="7"/>
      <color rgb="FFC00000"/>
      <name val="Calibri"/>
      <family val="2"/>
      <scheme val="minor"/>
    </font>
    <font>
      <b/>
      <sz val="6"/>
      <color theme="1"/>
      <name val="Calibri"/>
      <family val="2"/>
      <scheme val="minor"/>
    </font>
    <font>
      <sz val="6"/>
      <name val="Arial"/>
      <family val="2"/>
    </font>
    <font>
      <b/>
      <sz val="11"/>
      <color theme="1"/>
      <name val="Arial"/>
      <family val="2"/>
    </font>
    <font>
      <sz val="6"/>
      <color rgb="FFFF0000"/>
      <name val="Arial"/>
      <family val="2"/>
    </font>
    <font>
      <b/>
      <sz val="8"/>
      <name val="Arial"/>
      <family val="2"/>
    </font>
    <font>
      <sz val="7"/>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CD5B4"/>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DCE6F1"/>
        <bgColor rgb="FF000000"/>
      </patternFill>
    </fill>
    <fill>
      <patternFill patternType="solid">
        <fgColor rgb="FFEBF1DE"/>
        <bgColor rgb="FF000000"/>
      </patternFill>
    </fill>
    <fill>
      <patternFill patternType="solid">
        <fgColor rgb="FF92D050"/>
        <bgColor rgb="FF000000"/>
      </patternFill>
    </fill>
    <fill>
      <patternFill patternType="solid">
        <fgColor rgb="FFFFFF00"/>
        <bgColor rgb="FF000000"/>
      </patternFill>
    </fill>
    <fill>
      <patternFill patternType="solid">
        <fgColor rgb="FFFABF8F"/>
        <bgColor rgb="FF000000"/>
      </patternFill>
    </fill>
    <fill>
      <patternFill patternType="solid">
        <fgColor rgb="FFE26B0A"/>
        <bgColor rgb="FF000000"/>
      </patternFill>
    </fill>
    <fill>
      <patternFill patternType="solid">
        <fgColor rgb="FFE26B0A"/>
        <bgColor indexed="64"/>
      </patternFill>
    </fill>
    <fill>
      <patternFill patternType="solid">
        <fgColor rgb="FFD9D9D9"/>
        <bgColor rgb="FF000000"/>
      </patternFill>
    </fill>
    <fill>
      <patternFill patternType="solid">
        <fgColor rgb="FFFFFFFF"/>
        <bgColor rgb="FF000000"/>
      </patternFill>
    </fill>
    <fill>
      <patternFill patternType="solid">
        <fgColor theme="5" tint="0.39997558519241921"/>
        <bgColor rgb="FF00000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264">
    <xf numFmtId="0" fontId="0" fillId="0" borderId="0" xfId="0"/>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11" borderId="1" xfId="0" applyFont="1" applyFill="1" applyBorder="1" applyAlignment="1">
      <alignment horizontal="center" vertical="center"/>
    </xf>
    <xf numFmtId="0" fontId="0" fillId="0" borderId="1" xfId="0" applyBorder="1"/>
    <xf numFmtId="0" fontId="0" fillId="0" borderId="0" xfId="0" applyFill="1"/>
    <xf numFmtId="0" fontId="2" fillId="0" borderId="1" xfId="0" applyFont="1" applyBorder="1" applyAlignment="1">
      <alignment horizontal="center"/>
    </xf>
    <xf numFmtId="0" fontId="0" fillId="0" borderId="1" xfId="0" applyBorder="1" applyAlignment="1">
      <alignment wrapText="1"/>
    </xf>
    <xf numFmtId="0" fontId="0" fillId="0" borderId="1" xfId="0" applyBorder="1" applyAlignment="1">
      <alignment horizontal="center"/>
    </xf>
    <xf numFmtId="0" fontId="2" fillId="0" borderId="1" xfId="0" applyFont="1" applyBorder="1" applyAlignment="1">
      <alignment wrapText="1"/>
    </xf>
    <xf numFmtId="0" fontId="2" fillId="0" borderId="1" xfId="0" applyFont="1" applyBorder="1" applyAlignment="1">
      <alignment vertical="center" wrapText="1"/>
    </xf>
    <xf numFmtId="0" fontId="2" fillId="0" borderId="12" xfId="0" applyFont="1" applyBorder="1" applyAlignment="1">
      <alignment horizont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5" fillId="0" borderId="0" xfId="0" applyFont="1" applyFill="1" applyBorder="1"/>
    <xf numFmtId="0" fontId="3" fillId="6" borderId="1" xfId="0" applyFont="1" applyFill="1" applyBorder="1" applyAlignment="1">
      <alignment horizontal="center" vertical="center"/>
    </xf>
    <xf numFmtId="0" fontId="5" fillId="0" borderId="0" xfId="0" applyFont="1" applyFill="1" applyBorder="1" applyAlignment="1">
      <alignment horizontal="center"/>
    </xf>
    <xf numFmtId="0" fontId="2" fillId="0" borderId="1" xfId="0" applyFont="1" applyBorder="1" applyAlignment="1">
      <alignment horizontal="left" vertical="center" wrapText="1"/>
    </xf>
    <xf numFmtId="0" fontId="2" fillId="0" borderId="0" xfId="0" applyFont="1" applyFill="1"/>
    <xf numFmtId="0" fontId="6" fillId="6" borderId="1" xfId="0" applyFont="1" applyFill="1" applyBorder="1" applyAlignment="1">
      <alignment vertical="center"/>
    </xf>
    <xf numFmtId="0" fontId="0" fillId="12" borderId="1" xfId="0" applyFill="1" applyBorder="1" applyAlignment="1">
      <alignment horizontal="left"/>
    </xf>
    <xf numFmtId="0" fontId="3" fillId="10" borderId="1" xfId="0" applyFont="1" applyFill="1" applyBorder="1" applyAlignment="1">
      <alignment horizontal="left" vertical="center"/>
    </xf>
    <xf numFmtId="0" fontId="3" fillId="9" borderId="1" xfId="0" applyFont="1" applyFill="1" applyBorder="1" applyAlignment="1">
      <alignment horizontal="left" vertical="center"/>
    </xf>
    <xf numFmtId="0" fontId="3" fillId="8" borderId="1" xfId="0" applyFont="1" applyFill="1" applyBorder="1" applyAlignment="1">
      <alignment horizontal="left" vertical="center"/>
    </xf>
    <xf numFmtId="0" fontId="7" fillId="0" borderId="7" xfId="0" applyFont="1" applyBorder="1" applyAlignment="1">
      <alignment horizontal="center" vertical="center"/>
    </xf>
    <xf numFmtId="0" fontId="8" fillId="0" borderId="0" xfId="0" applyFont="1"/>
    <xf numFmtId="0" fontId="9" fillId="0" borderId="0" xfId="0" applyFont="1"/>
    <xf numFmtId="0" fontId="11" fillId="0" borderId="0" xfId="0" applyFont="1"/>
    <xf numFmtId="0" fontId="7" fillId="0" borderId="7" xfId="0" applyFont="1" applyBorder="1" applyAlignment="1">
      <alignment horizontal="center" vertical="center" wrapText="1"/>
    </xf>
    <xf numFmtId="0" fontId="7" fillId="0" borderId="7"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horizontal="left" vertical="center" wrapText="1"/>
    </xf>
    <xf numFmtId="0" fontId="11" fillId="0" borderId="0" xfId="0" applyFont="1" applyBorder="1"/>
    <xf numFmtId="0" fontId="11" fillId="0" borderId="11" xfId="0" applyFont="1" applyBorder="1"/>
    <xf numFmtId="0" fontId="3" fillId="6" borderId="1" xfId="0" applyFont="1" applyFill="1" applyBorder="1" applyAlignment="1">
      <alignment vertical="center"/>
    </xf>
    <xf numFmtId="0" fontId="18" fillId="14" borderId="1" xfId="0" applyFont="1" applyFill="1" applyBorder="1"/>
    <xf numFmtId="0" fontId="18" fillId="14" borderId="1"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horizontal="center"/>
    </xf>
    <xf numFmtId="0" fontId="5" fillId="0" borderId="1" xfId="0" applyFont="1" applyFill="1" applyBorder="1"/>
    <xf numFmtId="0" fontId="3" fillId="15" borderId="1" xfId="0" applyFont="1" applyFill="1" applyBorder="1" applyAlignment="1">
      <alignment horizontal="center" vertical="center"/>
    </xf>
    <xf numFmtId="0" fontId="3" fillId="0" borderId="27" xfId="0" applyFont="1" applyFill="1" applyBorder="1" applyAlignment="1"/>
    <xf numFmtId="0" fontId="3" fillId="0" borderId="28" xfId="0" applyFont="1" applyFill="1" applyBorder="1" applyAlignment="1"/>
    <xf numFmtId="0" fontId="3" fillId="0" borderId="29" xfId="0" applyFont="1" applyFill="1" applyBorder="1" applyAlignment="1">
      <alignment horizontal="center" vertical="center"/>
    </xf>
    <xf numFmtId="0" fontId="5" fillId="0" borderId="11" xfId="0" applyFont="1" applyFill="1" applyBorder="1" applyAlignment="1">
      <alignment vertical="center"/>
    </xf>
    <xf numFmtId="0" fontId="3" fillId="0" borderId="1" xfId="0" applyFont="1" applyFill="1" applyBorder="1" applyAlignment="1">
      <alignment horizontal="center"/>
    </xf>
    <xf numFmtId="0" fontId="5" fillId="0" borderId="1" xfId="0" applyFont="1" applyFill="1" applyBorder="1" applyAlignment="1">
      <alignment wrapText="1"/>
    </xf>
    <xf numFmtId="0" fontId="5" fillId="0" borderId="1" xfId="0" applyFont="1" applyFill="1" applyBorder="1" applyAlignment="1">
      <alignment horizontal="center"/>
    </xf>
    <xf numFmtId="0" fontId="3" fillId="0" borderId="30" xfId="0" applyFont="1" applyFill="1" applyBorder="1" applyAlignment="1">
      <alignment horizontal="center" vertical="center"/>
    </xf>
    <xf numFmtId="0" fontId="5" fillId="0" borderId="7" xfId="0" applyFont="1" applyFill="1" applyBorder="1" applyAlignment="1">
      <alignment vertical="center"/>
    </xf>
    <xf numFmtId="0" fontId="3" fillId="0" borderId="1" xfId="0" applyFont="1" applyFill="1" applyBorder="1" applyAlignment="1">
      <alignment wrapText="1"/>
    </xf>
    <xf numFmtId="0" fontId="1" fillId="2" borderId="7" xfId="0" applyFont="1" applyFill="1" applyBorder="1" applyAlignment="1">
      <alignment horizontal="center" vertical="center" textRotation="90" wrapText="1"/>
    </xf>
    <xf numFmtId="0" fontId="0" fillId="0" borderId="0" xfId="0" applyAlignment="1">
      <alignment horizontal="center"/>
    </xf>
    <xf numFmtId="0" fontId="2" fillId="16" borderId="1" xfId="0" applyFont="1" applyFill="1" applyBorder="1" applyAlignment="1">
      <alignment horizontal="center" vertical="center"/>
    </xf>
    <xf numFmtId="0" fontId="0" fillId="0" borderId="7" xfId="0" applyBorder="1" applyAlignment="1">
      <alignment vertical="center"/>
    </xf>
    <xf numFmtId="0" fontId="2" fillId="0" borderId="30" xfId="0" applyFont="1" applyBorder="1" applyAlignment="1">
      <alignment horizontal="center" vertical="center"/>
    </xf>
    <xf numFmtId="0" fontId="2" fillId="17" borderId="1" xfId="0" applyFont="1" applyFill="1" applyBorder="1" applyAlignment="1">
      <alignment horizontal="center" vertical="center" wrapText="1"/>
    </xf>
    <xf numFmtId="0" fontId="0" fillId="0" borderId="11" xfId="0" applyBorder="1" applyAlignment="1">
      <alignment vertical="center"/>
    </xf>
    <xf numFmtId="0" fontId="2" fillId="0" borderId="29" xfId="0" applyFont="1" applyBorder="1" applyAlignment="1">
      <alignment horizontal="center" vertical="center"/>
    </xf>
    <xf numFmtId="0" fontId="2" fillId="0" borderId="28" xfId="0" applyFont="1" applyBorder="1" applyAlignment="1"/>
    <xf numFmtId="0" fontId="2" fillId="0" borderId="27" xfId="0" applyFont="1" applyBorder="1" applyAlignment="1"/>
    <xf numFmtId="0" fontId="21" fillId="4" borderId="7" xfId="0" applyFont="1" applyFill="1" applyBorder="1" applyAlignment="1">
      <alignment horizontal="center" vertical="center" textRotation="90" wrapText="1"/>
    </xf>
    <xf numFmtId="0" fontId="23" fillId="0" borderId="0" xfId="0" applyFont="1" applyAlignment="1">
      <alignment horizontal="justify" vertical="center"/>
    </xf>
    <xf numFmtId="0" fontId="24" fillId="0" borderId="0" xfId="0" applyFont="1" applyAlignment="1">
      <alignment horizontal="justify" vertical="center"/>
    </xf>
    <xf numFmtId="0" fontId="11" fillId="0" borderId="24" xfId="0" applyFont="1" applyBorder="1" applyAlignment="1">
      <alignment horizontal="center" vertical="center"/>
    </xf>
    <xf numFmtId="0" fontId="1" fillId="0" borderId="7" xfId="0" applyFont="1" applyFill="1" applyBorder="1" applyAlignment="1">
      <alignment horizontal="center" vertical="center" textRotation="90" wrapText="1"/>
    </xf>
    <xf numFmtId="0" fontId="7" fillId="0" borderId="24" xfId="0" applyFont="1" applyBorder="1" applyAlignment="1">
      <alignment horizontal="center" vertical="center"/>
    </xf>
    <xf numFmtId="0" fontId="1" fillId="0" borderId="24" xfId="0" applyFont="1" applyFill="1" applyBorder="1" applyAlignment="1">
      <alignment horizontal="center" vertical="center" textRotation="90" wrapText="1"/>
    </xf>
    <xf numFmtId="0" fontId="11" fillId="0" borderId="24" xfId="0" applyFont="1" applyBorder="1" applyAlignment="1">
      <alignment horizontal="center" vertical="center" wrapText="1"/>
    </xf>
    <xf numFmtId="0" fontId="11" fillId="0" borderId="24" xfId="0" applyFont="1" applyBorder="1" applyAlignment="1">
      <alignment horizontal="left" vertical="center" wrapText="1"/>
    </xf>
    <xf numFmtId="0" fontId="7" fillId="0" borderId="24" xfId="0" applyFont="1" applyBorder="1" applyAlignment="1">
      <alignment horizontal="center" vertical="center" wrapText="1"/>
    </xf>
    <xf numFmtId="0" fontId="11" fillId="0" borderId="24" xfId="0" applyFont="1" applyBorder="1" applyAlignment="1">
      <alignment vertical="center" wrapText="1"/>
    </xf>
    <xf numFmtId="0" fontId="7" fillId="0" borderId="4" xfId="0" applyFont="1" applyBorder="1" applyAlignment="1">
      <alignment horizontal="center"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5" borderId="8" xfId="0" applyFont="1" applyFill="1" applyBorder="1" applyAlignment="1">
      <alignment horizontal="center" vertical="center" wrapText="1"/>
    </xf>
    <xf numFmtId="0" fontId="10" fillId="0" borderId="8" xfId="0" applyFont="1" applyBorder="1" applyAlignment="1">
      <alignment horizontal="center" vertical="center" wrapText="1"/>
    </xf>
    <xf numFmtId="0" fontId="11" fillId="0" borderId="0" xfId="0" applyFont="1" applyAlignment="1">
      <alignment horizontal="left" wrapText="1"/>
    </xf>
    <xf numFmtId="0" fontId="28" fillId="0" borderId="4" xfId="0" applyFont="1" applyBorder="1" applyAlignment="1">
      <alignment horizontal="left" vertical="center" wrapText="1"/>
    </xf>
    <xf numFmtId="0" fontId="28" fillId="0" borderId="24" xfId="0" applyFont="1" applyBorder="1" applyAlignment="1">
      <alignment vertical="center" wrapText="1"/>
    </xf>
    <xf numFmtId="0" fontId="28" fillId="0" borderId="7" xfId="0" applyFont="1" applyBorder="1" applyAlignment="1">
      <alignment vertical="center" wrapText="1"/>
    </xf>
    <xf numFmtId="0" fontId="1" fillId="0" borderId="2" xfId="0" applyFont="1" applyBorder="1" applyAlignment="1">
      <alignment horizontal="center" vertical="center" wrapText="1"/>
    </xf>
    <xf numFmtId="0" fontId="1" fillId="0" borderId="24" xfId="0" applyFont="1" applyBorder="1" applyAlignment="1">
      <alignment horizontal="center" vertical="center" wrapText="1"/>
    </xf>
    <xf numFmtId="0" fontId="25" fillId="19" borderId="7" xfId="0" applyFont="1" applyFill="1" applyBorder="1" applyAlignment="1">
      <alignment horizontal="center" vertical="center" wrapText="1"/>
    </xf>
    <xf numFmtId="0" fontId="20" fillId="19" borderId="7" xfId="0" applyFont="1" applyFill="1" applyBorder="1" applyAlignment="1">
      <alignment horizontal="center" vertical="center" wrapText="1"/>
    </xf>
    <xf numFmtId="0" fontId="11" fillId="0" borderId="34" xfId="0" applyFont="1" applyBorder="1" applyAlignment="1">
      <alignment horizontal="left" vertical="center" wrapText="1"/>
    </xf>
    <xf numFmtId="0" fontId="11" fillId="0" borderId="34" xfId="0" applyFont="1" applyBorder="1" applyAlignment="1">
      <alignment horizontal="center" vertical="center" wrapText="1"/>
    </xf>
    <xf numFmtId="0" fontId="1" fillId="18" borderId="7" xfId="0" applyFont="1" applyFill="1" applyBorder="1" applyAlignment="1">
      <alignment horizontal="center" vertical="center" textRotation="90" wrapText="1"/>
    </xf>
    <xf numFmtId="0" fontId="7" fillId="0" borderId="5" xfId="0" applyFont="1" applyBorder="1" applyAlignment="1">
      <alignment horizontal="center" vertical="center"/>
    </xf>
    <xf numFmtId="0" fontId="7" fillId="0" borderId="5" xfId="0" applyFont="1" applyBorder="1" applyAlignment="1">
      <alignment vertical="center"/>
    </xf>
    <xf numFmtId="0" fontId="1" fillId="2" borderId="5" xfId="0" applyFont="1" applyFill="1" applyBorder="1" applyAlignment="1">
      <alignment vertical="center" textRotation="90" wrapText="1"/>
    </xf>
    <xf numFmtId="0" fontId="7" fillId="0" borderId="24" xfId="0" applyFont="1" applyBorder="1" applyAlignment="1">
      <alignment vertical="center"/>
    </xf>
    <xf numFmtId="0" fontId="1" fillId="2" borderId="24" xfId="0" applyFont="1" applyFill="1" applyBorder="1" applyAlignment="1">
      <alignment vertical="center" textRotation="90" wrapText="1"/>
    </xf>
    <xf numFmtId="0" fontId="7" fillId="0" borderId="5" xfId="0" applyFont="1" applyBorder="1" applyAlignment="1">
      <alignment vertical="center" wrapText="1"/>
    </xf>
    <xf numFmtId="0" fontId="7" fillId="0" borderId="24" xfId="0" applyFont="1" applyBorder="1" applyAlignment="1">
      <alignment vertical="center" wrapText="1"/>
    </xf>
    <xf numFmtId="0" fontId="4" fillId="0" borderId="24" xfId="0" applyFont="1" applyBorder="1" applyAlignment="1">
      <alignment horizontal="center" vertical="center"/>
    </xf>
    <xf numFmtId="0" fontId="1" fillId="2" borderId="5"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7" fillId="0" borderId="5" xfId="0" applyFont="1" applyBorder="1" applyAlignment="1">
      <alignment horizontal="center" vertical="center" wrapText="1"/>
    </xf>
    <xf numFmtId="0" fontId="30" fillId="0" borderId="4" xfId="0" applyFont="1" applyBorder="1" applyAlignment="1">
      <alignment horizontal="left" vertical="center" wrapText="1"/>
    </xf>
    <xf numFmtId="0" fontId="11" fillId="0" borderId="8" xfId="0" applyFont="1" applyBorder="1" applyAlignment="1">
      <alignment horizontal="center" vertical="center" wrapText="1"/>
    </xf>
    <xf numFmtId="0" fontId="11" fillId="0" borderId="8" xfId="0" applyFont="1" applyBorder="1" applyAlignment="1">
      <alignment horizontal="left" vertical="center" wrapText="1"/>
    </xf>
    <xf numFmtId="0" fontId="1" fillId="2" borderId="24" xfId="0" applyFont="1" applyFill="1" applyBorder="1" applyAlignment="1">
      <alignment horizontal="center" vertical="center" textRotation="90" wrapText="1"/>
    </xf>
    <xf numFmtId="0" fontId="7" fillId="0" borderId="5" xfId="0" applyFont="1" applyBorder="1" applyAlignment="1">
      <alignment horizontal="center" vertical="center"/>
    </xf>
    <xf numFmtId="0" fontId="1" fillId="2" borderId="5" xfId="0" applyFont="1" applyFill="1" applyBorder="1" applyAlignment="1">
      <alignment horizontal="center" vertical="center" textRotation="90"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1" fillId="0" borderId="5" xfId="0" applyFont="1" applyBorder="1" applyAlignment="1">
      <alignment horizontal="center" vertical="center" wrapText="1"/>
    </xf>
    <xf numFmtId="0" fontId="7" fillId="0" borderId="6" xfId="0" applyFont="1" applyBorder="1" applyAlignment="1">
      <alignment horizontal="center" vertical="center"/>
    </xf>
    <xf numFmtId="0" fontId="11" fillId="0" borderId="8" xfId="0" applyFont="1" applyBorder="1" applyAlignment="1">
      <alignment horizontal="center" vertical="center" wrapText="1"/>
    </xf>
    <xf numFmtId="0" fontId="26" fillId="2" borderId="0" xfId="0" applyFont="1" applyFill="1"/>
    <xf numFmtId="0" fontId="31" fillId="2" borderId="24" xfId="0" applyFont="1" applyFill="1" applyBorder="1" applyAlignment="1">
      <alignment horizontal="center" vertical="center" wrapText="1"/>
    </xf>
    <xf numFmtId="0" fontId="28" fillId="2" borderId="24" xfId="0" applyFont="1" applyFill="1" applyBorder="1" applyAlignment="1">
      <alignment horizontal="left" vertical="center" wrapText="1"/>
    </xf>
    <xf numFmtId="0" fontId="10" fillId="2" borderId="24" xfId="0" applyFont="1" applyFill="1" applyBorder="1" applyAlignment="1">
      <alignment horizontal="center" vertical="center"/>
    </xf>
    <xf numFmtId="0" fontId="31" fillId="2" borderId="7" xfId="0" applyFont="1" applyFill="1" applyBorder="1" applyAlignment="1">
      <alignment horizontal="center" vertical="center" textRotation="90" wrapText="1"/>
    </xf>
    <xf numFmtId="0" fontId="32" fillId="2" borderId="2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7" xfId="0" applyFont="1" applyFill="1" applyBorder="1" applyAlignment="1">
      <alignment horizontal="center" vertical="center"/>
    </xf>
    <xf numFmtId="0" fontId="32" fillId="2" borderId="24" xfId="0" applyFont="1" applyFill="1" applyBorder="1" applyAlignment="1">
      <alignment horizontal="center" vertical="center"/>
    </xf>
    <xf numFmtId="0" fontId="32" fillId="0" borderId="24" xfId="0" applyFont="1" applyBorder="1" applyAlignment="1">
      <alignment vertical="center" wrapText="1"/>
    </xf>
    <xf numFmtId="0" fontId="28" fillId="0" borderId="24" xfId="0" applyFont="1" applyBorder="1" applyAlignment="1">
      <alignment horizontal="left" vertical="center" wrapText="1"/>
    </xf>
    <xf numFmtId="0" fontId="32" fillId="0" borderId="24" xfId="0" applyFont="1" applyBorder="1" applyAlignment="1">
      <alignment horizontal="left" vertical="center" wrapText="1"/>
    </xf>
    <xf numFmtId="0" fontId="32" fillId="0" borderId="24" xfId="0" applyFont="1" applyBorder="1" applyAlignment="1">
      <alignment horizontal="center" vertical="center" wrapText="1"/>
    </xf>
    <xf numFmtId="0" fontId="32" fillId="0" borderId="24" xfId="0" applyFont="1" applyBorder="1" applyAlignment="1">
      <alignment horizontal="center" vertical="center"/>
    </xf>
    <xf numFmtId="14" fontId="7" fillId="0" borderId="7" xfId="0" applyNumberFormat="1" applyFont="1" applyBorder="1" applyAlignment="1">
      <alignment horizontal="center" vertical="center" wrapText="1"/>
    </xf>
    <xf numFmtId="0" fontId="11" fillId="2" borderId="24" xfId="0" applyFont="1" applyFill="1" applyBorder="1" applyAlignment="1">
      <alignment horizontal="left" vertical="center" wrapText="1"/>
    </xf>
    <xf numFmtId="0" fontId="10" fillId="0" borderId="24" xfId="0" applyFont="1" applyBorder="1" applyAlignment="1">
      <alignment vertical="center" wrapText="1"/>
    </xf>
    <xf numFmtId="0" fontId="11" fillId="0" borderId="5" xfId="0" applyFont="1" applyBorder="1" applyAlignment="1">
      <alignment horizontal="left" vertical="center" wrapText="1"/>
    </xf>
    <xf numFmtId="0" fontId="11" fillId="0" borderId="8" xfId="0" applyFont="1" applyBorder="1" applyAlignment="1">
      <alignment horizontal="left"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28" fillId="0" borderId="5" xfId="0" applyFont="1" applyBorder="1" applyAlignment="1">
      <alignment horizontal="left" vertical="center" wrapText="1"/>
    </xf>
    <xf numFmtId="0" fontId="28" fillId="0" borderId="8" xfId="0" applyFont="1" applyBorder="1" applyAlignment="1">
      <alignment horizontal="left" vertical="center" wrapText="1"/>
    </xf>
    <xf numFmtId="0" fontId="10"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5" xfId="0" applyFont="1" applyBorder="1" applyAlignment="1">
      <alignment horizontal="left" vertical="center" wrapText="1"/>
    </xf>
    <xf numFmtId="0" fontId="10" fillId="2" borderId="24" xfId="0" applyFont="1" applyFill="1" applyBorder="1" applyAlignment="1">
      <alignment horizontal="left" vertical="center" wrapText="1"/>
    </xf>
    <xf numFmtId="0" fontId="10" fillId="0" borderId="24" xfId="0" applyFont="1" applyBorder="1" applyAlignment="1">
      <alignment horizontal="left" vertical="center" wrapText="1"/>
    </xf>
    <xf numFmtId="0" fontId="10" fillId="0" borderId="24" xfId="0" applyFont="1" applyBorder="1" applyAlignment="1">
      <alignment vertical="center"/>
    </xf>
    <xf numFmtId="0" fontId="11" fillId="0" borderId="5" xfId="0" applyFont="1" applyBorder="1" applyAlignment="1">
      <alignment horizontal="center" vertical="center" wrapText="1"/>
    </xf>
    <xf numFmtId="0" fontId="7" fillId="2" borderId="7" xfId="0" applyFont="1" applyFill="1" applyBorder="1" applyAlignment="1">
      <alignment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0" fontId="11" fillId="0" borderId="8" xfId="0" applyFont="1" applyBorder="1" applyAlignment="1">
      <alignment horizontal="left" vertical="center" wrapText="1"/>
    </xf>
    <xf numFmtId="0" fontId="32"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10" fillId="0" borderId="5" xfId="0" applyFont="1" applyBorder="1" applyAlignment="1">
      <alignment horizontal="left" vertical="center" wrapText="1"/>
    </xf>
    <xf numFmtId="0" fontId="10" fillId="0" borderId="8" xfId="0" applyFont="1" applyBorder="1" applyAlignment="1">
      <alignment horizontal="left" vertical="center" wrapText="1"/>
    </xf>
    <xf numFmtId="0" fontId="4" fillId="18" borderId="2" xfId="0" applyFont="1" applyFill="1" applyBorder="1" applyAlignment="1">
      <alignment horizontal="center" vertical="center"/>
    </xf>
    <xf numFmtId="0" fontId="4" fillId="18" borderId="3" xfId="0" applyFont="1" applyFill="1" applyBorder="1" applyAlignment="1">
      <alignment horizontal="center" vertical="center"/>
    </xf>
    <xf numFmtId="0" fontId="4" fillId="18" borderId="4" xfId="0" applyFont="1" applyFill="1" applyBorder="1" applyAlignment="1">
      <alignment horizontal="center" vertical="center"/>
    </xf>
    <xf numFmtId="0" fontId="29" fillId="5" borderId="35"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8" fillId="0" borderId="5" xfId="0" applyFont="1" applyBorder="1" applyAlignment="1">
      <alignment horizontal="left" wrapText="1"/>
    </xf>
    <xf numFmtId="0" fontId="28" fillId="0" borderId="8" xfId="0" applyFont="1" applyBorder="1" applyAlignment="1">
      <alignment horizontal="left" wrapText="1"/>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1" fillId="2" borderId="5"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21" fillId="18" borderId="5" xfId="0" applyFont="1" applyFill="1" applyBorder="1" applyAlignment="1">
      <alignment horizontal="center" vertical="center" wrapText="1"/>
    </xf>
    <xf numFmtId="0" fontId="21" fillId="18" borderId="8" xfId="0" applyFont="1" applyFill="1" applyBorder="1" applyAlignment="1">
      <alignment horizontal="center" vertical="center" wrapText="1"/>
    </xf>
    <xf numFmtId="0" fontId="4" fillId="18" borderId="5" xfId="0" applyFont="1" applyFill="1" applyBorder="1" applyAlignment="1">
      <alignment horizontal="center" vertical="center" wrapText="1"/>
    </xf>
    <xf numFmtId="0" fontId="4" fillId="18" borderId="8"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19" borderId="5" xfId="0" applyFont="1" applyFill="1" applyBorder="1" applyAlignment="1">
      <alignment horizontal="center" vertical="center" wrapText="1"/>
    </xf>
    <xf numFmtId="0" fontId="4" fillId="19"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8" xfId="0" applyFont="1" applyBorder="1" applyAlignment="1">
      <alignment horizontal="center" vertical="center" wrapText="1"/>
    </xf>
    <xf numFmtId="0" fontId="11" fillId="0" borderId="5" xfId="0" applyFont="1" applyBorder="1" applyAlignment="1">
      <alignment horizontal="left" vertical="center" wrapText="1"/>
    </xf>
    <xf numFmtId="0" fontId="11" fillId="0" borderId="8" xfId="0" applyFont="1" applyBorder="1" applyAlignment="1">
      <alignment horizontal="left"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33"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19" borderId="2" xfId="0" applyFont="1" applyFill="1" applyBorder="1" applyAlignment="1">
      <alignment horizontal="center" vertical="center"/>
    </xf>
    <xf numFmtId="0" fontId="4" fillId="19" borderId="3" xfId="0" applyFont="1" applyFill="1" applyBorder="1" applyAlignment="1">
      <alignment horizontal="center" vertical="center"/>
    </xf>
    <xf numFmtId="0" fontId="4" fillId="19" borderId="4"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8" fillId="0" borderId="5" xfId="0" applyFont="1" applyBorder="1" applyAlignment="1">
      <alignment horizontal="left" vertical="center" wrapText="1"/>
    </xf>
    <xf numFmtId="0" fontId="28" fillId="0" borderId="8" xfId="0" applyFont="1" applyBorder="1" applyAlignment="1">
      <alignment horizontal="left" vertical="center" wrapText="1"/>
    </xf>
    <xf numFmtId="0" fontId="32" fillId="0" borderId="5" xfId="0" applyFont="1" applyBorder="1" applyAlignment="1">
      <alignment horizontal="left" vertical="center" wrapText="1"/>
    </xf>
    <xf numFmtId="0" fontId="32" fillId="0" borderId="8" xfId="0" applyFont="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6" borderId="15" xfId="0" applyFont="1" applyFill="1" applyBorder="1" applyAlignment="1">
      <alignment vertical="center" wrapText="1"/>
    </xf>
    <xf numFmtId="0" fontId="3" fillId="6" borderId="22" xfId="0" applyFont="1" applyFill="1" applyBorder="1" applyAlignment="1">
      <alignment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2" xfId="0" applyFont="1" applyBorder="1" applyAlignment="1">
      <alignment horizontal="center"/>
    </xf>
    <xf numFmtId="0" fontId="2" fillId="0" borderId="14" xfId="0" applyFont="1" applyBorder="1" applyAlignment="1">
      <alignment horizontal="center"/>
    </xf>
    <xf numFmtId="0" fontId="2" fillId="16" borderId="15"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14" xfId="0" applyFont="1" applyFill="1" applyBorder="1" applyAlignment="1">
      <alignment horizontal="center" vertical="center" wrapText="1"/>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3" fillId="13" borderId="16" xfId="0" applyFont="1" applyFill="1" applyBorder="1" applyAlignment="1">
      <alignment vertical="top" wrapText="1"/>
    </xf>
    <xf numFmtId="0" fontId="3" fillId="13" borderId="17" xfId="0" applyFont="1" applyFill="1" applyBorder="1" applyAlignment="1">
      <alignment vertical="top" wrapText="1"/>
    </xf>
    <xf numFmtId="0" fontId="3" fillId="13" borderId="18" xfId="0" applyFont="1" applyFill="1" applyBorder="1" applyAlignment="1">
      <alignment vertical="top" wrapText="1"/>
    </xf>
    <xf numFmtId="0" fontId="3" fillId="13" borderId="25" xfId="0" applyFont="1" applyFill="1" applyBorder="1" applyAlignment="1">
      <alignment vertical="top" wrapText="1"/>
    </xf>
    <xf numFmtId="0" fontId="3" fillId="13" borderId="0" xfId="0" applyFont="1" applyFill="1" applyBorder="1" applyAlignment="1">
      <alignment vertical="top" wrapText="1"/>
    </xf>
    <xf numFmtId="0" fontId="3" fillId="13" borderId="26" xfId="0" applyFont="1" applyFill="1" applyBorder="1" applyAlignment="1">
      <alignment vertical="top" wrapText="1"/>
    </xf>
    <xf numFmtId="0" fontId="3" fillId="13" borderId="19" xfId="0" applyFont="1" applyFill="1" applyBorder="1" applyAlignment="1">
      <alignment vertical="top" wrapText="1"/>
    </xf>
    <xf numFmtId="0" fontId="3" fillId="13" borderId="20" xfId="0" applyFont="1" applyFill="1" applyBorder="1" applyAlignment="1">
      <alignment vertical="top" wrapText="1"/>
    </xf>
    <xf numFmtId="0" fontId="3" fillId="13" borderId="21" xfId="0" applyFont="1" applyFill="1" applyBorder="1" applyAlignment="1">
      <alignment vertical="top" wrapText="1"/>
    </xf>
    <xf numFmtId="0" fontId="13" fillId="0" borderId="0"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xf>
    <xf numFmtId="0" fontId="3" fillId="0" borderId="14" xfId="0" applyFont="1" applyFill="1" applyBorder="1" applyAlignment="1">
      <alignment horizontal="center"/>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2" fillId="0" borderId="15" xfId="0" applyFont="1" applyBorder="1" applyAlignment="1">
      <alignment horizontal="left" vertical="center" wrapText="1"/>
    </xf>
    <xf numFmtId="0" fontId="2" fillId="0" borderId="22" xfId="0" applyFont="1" applyBorder="1" applyAlignment="1">
      <alignment horizontal="left" vertical="center" wrapText="1"/>
    </xf>
    <xf numFmtId="0" fontId="0" fillId="0" borderId="15" xfId="0" applyBorder="1" applyAlignment="1">
      <alignment horizontal="center" wrapText="1"/>
    </xf>
    <xf numFmtId="0" fontId="0" fillId="0" borderId="23" xfId="0" applyBorder="1" applyAlignment="1">
      <alignment horizontal="center" wrapText="1"/>
    </xf>
    <xf numFmtId="0" fontId="0" fillId="0" borderId="22" xfId="0" applyBorder="1" applyAlignment="1">
      <alignment horizontal="center" wrapText="1"/>
    </xf>
    <xf numFmtId="0" fontId="20" fillId="5" borderId="24" xfId="0" applyFont="1" applyFill="1" applyBorder="1" applyAlignment="1">
      <alignment horizontal="center" vertical="center" wrapText="1"/>
    </xf>
    <xf numFmtId="0" fontId="4" fillId="5" borderId="4" xfId="0" applyFont="1" applyFill="1" applyBorder="1" applyAlignment="1">
      <alignment horizontal="center" vertical="center"/>
    </xf>
  </cellXfs>
  <cellStyles count="1">
    <cellStyle name="Normal" xfId="0" builtinId="0"/>
  </cellStyles>
  <dxfs count="267">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FF9900"/>
        </patternFill>
      </fill>
    </dxf>
    <dxf>
      <fill>
        <patternFill>
          <bgColor rgb="FFFF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CC3300"/>
        </patternFill>
      </fill>
    </dxf>
    <dxf>
      <fill>
        <patternFill>
          <bgColor rgb="FFFFFF00"/>
        </patternFill>
      </fill>
    </dxf>
    <dxf>
      <fill>
        <patternFill>
          <bgColor rgb="FFFF9933"/>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FF9900"/>
        </patternFill>
      </fill>
    </dxf>
    <dxf>
      <fill>
        <patternFill>
          <bgColor rgb="FFC00000"/>
        </patternFill>
      </fill>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FFFF00"/>
        </patternFill>
      </fill>
    </dxf>
    <dxf>
      <fill>
        <patternFill>
          <bgColor rgb="FF00B050"/>
        </patternFill>
      </fill>
    </dxf>
    <dxf>
      <fill>
        <patternFill>
          <bgColor rgb="FFFF9900"/>
        </patternFill>
      </fill>
    </dxf>
    <dxf>
      <fill>
        <patternFill>
          <bgColor rgb="FFFF0000"/>
        </patternFill>
      </fill>
    </dxf>
    <dxf>
      <fill>
        <patternFill>
          <bgColor rgb="FFCC3300"/>
        </patternFill>
      </fill>
    </dxf>
    <dxf>
      <fill>
        <patternFill>
          <bgColor rgb="FF00B050"/>
        </patternFill>
      </fill>
    </dxf>
    <dxf>
      <fill>
        <patternFill>
          <bgColor rgb="FFFFFF00"/>
        </patternFill>
      </fill>
    </dxf>
    <dxf>
      <fill>
        <patternFill>
          <bgColor rgb="FFFF9900"/>
        </patternFill>
      </fill>
    </dxf>
    <dxf>
      <fill>
        <patternFill>
          <bgColor rgb="FFCC3300"/>
        </patternFill>
      </fill>
    </dxf>
    <dxf>
      <font>
        <color rgb="FFFF0000"/>
      </font>
    </dxf>
    <dxf>
      <font>
        <color rgb="FFFF0000"/>
      </font>
    </dxf>
    <dxf>
      <fill>
        <patternFill>
          <bgColor rgb="FF00B050"/>
        </patternFill>
      </fill>
    </dxf>
    <dxf>
      <fill>
        <patternFill>
          <bgColor rgb="FF00B050"/>
        </patternFill>
      </fill>
    </dxf>
    <dxf>
      <fill>
        <patternFill>
          <bgColor rgb="FFFFFF00"/>
        </patternFill>
      </fill>
    </dxf>
    <dxf>
      <fill>
        <patternFill>
          <bgColor rgb="FFC00000"/>
        </patternFill>
      </fill>
    </dxf>
    <dxf>
      <fill>
        <patternFill>
          <bgColor rgb="FFCC3300"/>
        </patternFill>
      </fill>
    </dxf>
    <dxf>
      <fill>
        <patternFill>
          <bgColor theme="5" tint="0.39994506668294322"/>
        </patternFill>
      </fill>
    </dxf>
    <dxf>
      <fill>
        <patternFill>
          <bgColor rgb="FFFF9900"/>
        </patternFill>
      </fill>
    </dxf>
    <dxf>
      <fill>
        <patternFill>
          <bgColor rgb="FF00B050"/>
        </patternFill>
      </fill>
    </dxf>
    <dxf>
      <fill>
        <patternFill>
          <bgColor rgb="FFFFFF00"/>
        </patternFill>
      </fill>
    </dxf>
    <dxf>
      <fill>
        <patternFill>
          <bgColor theme="5" tint="0.59996337778862885"/>
        </patternFill>
      </fill>
    </dxf>
    <dxf>
      <fill>
        <patternFill>
          <bgColor rgb="FFFF3300"/>
        </patternFill>
      </fill>
    </dxf>
    <dxf>
      <fill>
        <patternFill>
          <bgColor rgb="FFCC3300"/>
        </patternFill>
      </fill>
    </dxf>
    <dxf>
      <fill>
        <patternFill>
          <bgColor rgb="FFFF9900"/>
        </patternFill>
      </fill>
    </dxf>
    <dxf>
      <fill>
        <patternFill>
          <bgColor rgb="FFCC3300"/>
        </patternFill>
      </fill>
    </dxf>
    <dxf>
      <fill>
        <patternFill>
          <bgColor rgb="FFFFCC99"/>
        </patternFill>
      </fill>
    </dxf>
    <dxf>
      <fill>
        <patternFill>
          <bgColor rgb="FFFFFF00"/>
        </patternFill>
      </fill>
    </dxf>
    <dxf>
      <fill>
        <patternFill>
          <bgColor rgb="FF00B050"/>
        </patternFill>
      </fill>
    </dxf>
    <dxf>
      <fill>
        <patternFill>
          <bgColor theme="5" tint="0.59996337778862885"/>
        </patternFill>
      </fill>
    </dxf>
    <dxf>
      <fill>
        <patternFill>
          <bgColor rgb="FFCC3300"/>
        </patternFill>
      </fill>
    </dxf>
    <dxf>
      <fill>
        <patternFill>
          <bgColor theme="5" tint="0.59996337778862885"/>
        </patternFill>
      </fill>
    </dxf>
    <dxf>
      <fill>
        <patternFill>
          <bgColor rgb="FFFFCC99"/>
        </patternFill>
      </fill>
    </dxf>
    <dxf>
      <fill>
        <patternFill>
          <bgColor rgb="FFFFCC99"/>
        </patternFill>
      </fill>
    </dxf>
    <dxf>
      <fill>
        <patternFill>
          <bgColor rgb="FFFF9900"/>
        </patternFill>
      </fill>
    </dxf>
    <dxf>
      <fill>
        <patternFill>
          <bgColor rgb="FFFF9900"/>
        </patternFill>
      </fill>
    </dxf>
    <dxf>
      <fill>
        <patternFill>
          <bgColor rgb="FF00B050"/>
        </patternFill>
      </fill>
    </dxf>
    <dxf>
      <fill>
        <patternFill>
          <bgColor rgb="FFFFFF00"/>
        </patternFill>
      </fill>
    </dxf>
    <dxf>
      <fill>
        <patternFill>
          <bgColor rgb="FFCC3300"/>
        </patternFill>
      </fill>
    </dxf>
    <dxf>
      <fill>
        <patternFill>
          <bgColor rgb="FF00B050"/>
        </patternFill>
      </fill>
    </dxf>
    <dxf>
      <fill>
        <patternFill>
          <bgColor rgb="FFFFFF00"/>
        </patternFill>
      </fill>
    </dxf>
    <dxf>
      <fill>
        <patternFill>
          <bgColor rgb="FFC00000"/>
        </patternFill>
      </fill>
    </dxf>
    <dxf>
      <fill>
        <patternFill>
          <bgColor rgb="FFCC3300"/>
        </patternFill>
      </fill>
    </dxf>
    <dxf>
      <fill>
        <patternFill>
          <bgColor theme="5" tint="0.39994506668294322"/>
        </patternFill>
      </fill>
    </dxf>
    <dxf>
      <fill>
        <patternFill>
          <bgColor rgb="FFFF9900"/>
        </patternFill>
      </fill>
    </dxf>
    <dxf>
      <fill>
        <patternFill>
          <bgColor rgb="FF00B050"/>
        </patternFill>
      </fill>
    </dxf>
    <dxf>
      <fill>
        <patternFill>
          <bgColor rgb="FFFFFF00"/>
        </patternFill>
      </fill>
    </dxf>
    <dxf>
      <fill>
        <patternFill>
          <bgColor theme="5" tint="0.59996337778862885"/>
        </patternFill>
      </fill>
    </dxf>
    <dxf>
      <fill>
        <patternFill>
          <bgColor rgb="FFFF3300"/>
        </patternFill>
      </fill>
    </dxf>
    <dxf>
      <fill>
        <patternFill>
          <bgColor rgb="FFCC3300"/>
        </patternFill>
      </fill>
    </dxf>
    <dxf>
      <fill>
        <patternFill>
          <bgColor rgb="FFFF9900"/>
        </patternFill>
      </fill>
    </dxf>
    <dxf>
      <fill>
        <patternFill>
          <bgColor rgb="FFCC3300"/>
        </patternFill>
      </fill>
    </dxf>
    <dxf>
      <fill>
        <patternFill>
          <bgColor rgb="FFFFCC99"/>
        </patternFill>
      </fill>
    </dxf>
    <dxf>
      <fill>
        <patternFill>
          <bgColor rgb="FFFFFF00"/>
        </patternFill>
      </fill>
    </dxf>
    <dxf>
      <fill>
        <patternFill>
          <bgColor rgb="FF00B050"/>
        </patternFill>
      </fill>
    </dxf>
    <dxf>
      <fill>
        <patternFill>
          <bgColor theme="5" tint="0.59996337778862885"/>
        </patternFill>
      </fill>
    </dxf>
    <dxf>
      <fill>
        <patternFill>
          <bgColor rgb="FFCC3300"/>
        </patternFill>
      </fill>
    </dxf>
    <dxf>
      <fill>
        <patternFill>
          <bgColor theme="5" tint="0.59996337778862885"/>
        </patternFill>
      </fill>
    </dxf>
    <dxf>
      <fill>
        <patternFill>
          <bgColor rgb="FFFFCC99"/>
        </patternFill>
      </fill>
    </dxf>
    <dxf>
      <fill>
        <patternFill>
          <bgColor rgb="FFFFCC99"/>
        </patternFill>
      </fill>
    </dxf>
    <dxf>
      <fill>
        <patternFill>
          <bgColor rgb="FFFF9900"/>
        </patternFill>
      </fill>
    </dxf>
    <dxf>
      <fill>
        <patternFill>
          <bgColor rgb="FFFF9900"/>
        </patternFill>
      </fill>
    </dxf>
    <dxf>
      <fill>
        <patternFill>
          <bgColor rgb="FF00B050"/>
        </patternFill>
      </fill>
    </dxf>
    <dxf>
      <fill>
        <patternFill>
          <bgColor rgb="FFFFFF00"/>
        </patternFill>
      </fill>
    </dxf>
    <dxf>
      <fill>
        <patternFill>
          <bgColor rgb="FFCC3300"/>
        </patternFill>
      </fill>
    </dxf>
  </dxfs>
  <tableStyles count="0" defaultTableStyle="TableStyleMedium2" defaultPivotStyle="PivotStyleLight16"/>
  <colors>
    <mruColors>
      <color rgb="FFFF3300"/>
      <color rgb="FFFF9900"/>
      <color rgb="FFD51203"/>
      <color rgb="FFCC3300"/>
      <color rgb="FFFF9933"/>
      <color rgb="FFFFCC99"/>
      <color rgb="FFE26B0A"/>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itton/Desktop/Contrato%20Riesgo-Indicadores/Riesgos/Mesas%20de%20Trabajo%20Riesgos/Administraci&#243;n%20de%20Riesgo/Matriz%20de%20Riesgos%20CGD-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rato%20Riesgo-Indicadores\Riesgos\Mesas%20de%20Trabajo%20Riesgos\Administraci&#243;n%20de%20Riesgo\Matriz%20d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ontrato%20Riesgo-Indicadores\Riesgos\Mesas%20de%20Trabajo%20Riesgos\Presentaci&#243;n%20de%20Riesgos\2013\1.%20Aprobados\Director%20Jur&#237;dico\Gesti&#243;n%20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 REGIONAL"/>
      <sheetName val="RIESGO"/>
      <sheetName val="CALIFICACIÓN RIESGO"/>
      <sheetName val="EVALUACIÓN RIESGO"/>
      <sheetName val="VALORACIÓN CONTROL"/>
      <sheetName val="EFECTOS VALORACIÓN CONTROL"/>
      <sheetName val="Centros_Regionales"/>
    </sheetNames>
    <sheetDataSet>
      <sheetData sheetId="0">
        <row r="2">
          <cell r="B2" t="str">
            <v>OBJETIVO</v>
          </cell>
        </row>
        <row r="3">
          <cell r="A3" t="str">
            <v>Direccionamiento Estratégico</v>
          </cell>
          <cell r="B3" t="str">
            <v>Definir las políticas, lineamientos y directrices de la Entidad encaminadas a orientar la gestion institucional hacia el cumplimiento de la misión encomendada, de la visión proyectada en el largo,  mediano y  corto plazo y realizar el seguimiento orientado hacia hacia la optimización de los recursos, el mejoramiento continuo y el desarrollo integral.</v>
          </cell>
        </row>
        <row r="4">
          <cell r="A4" t="str">
            <v>Gestión de Tecnologías de la Información</v>
          </cell>
          <cell r="B4" t="str">
            <v>Gestionar, suministrar y mejorar continuamente los servicios de tecnologías de la información alineados con las estrategias de la Entidad para apoyar el cumplimiento de la misión Institucional.</v>
          </cell>
        </row>
        <row r="5">
          <cell r="A5" t="str">
            <v>Gestión del Talento Humano</v>
          </cell>
          <cell r="B5" t="str">
            <v>Gestionar integralmente el talento humano del SENA y su familia, mediante el establecimiento de políticas, planes, programas orientados al fortalecimiento de sus competencias, el mejoramiento del clima laboral, de la calidad de vida, seguridad y salud ocupacional, con el fin de incrementar su productividad y así contribuir al desarrollo social y técnico de los trabajadores colombianos.</v>
          </cell>
        </row>
        <row r="7">
          <cell r="A7" t="str">
            <v>Gestión de Formación Profesional Integral</v>
          </cell>
          <cell r="B7" t="str">
            <v>Diseñar, administrar y orientar, la formación profesional integral, accesible e incluyente,  para dar respuesta a las necesidades actuales y futuras de formación del sector productivo y social, a través del desarrollo de competencias que le permitan a las personas desempeñarse profesionalmente, y a las empresas el mejoramiento de su gestión y competitividad.</v>
          </cell>
        </row>
        <row r="8">
          <cell r="A8" t="str">
            <v>Gestión por Competencias para las Cuaificaciones</v>
          </cell>
          <cell r="B8" t="str">
            <v>Estructurar las cualificaciones requeridas por el Sector Productivo a través de la identificación y estandarización de las competencias laborales como base para el desarrollo de la evaluación y certificación de las mismas, la elaboración de programas de formación, así como para la gestión del talento humano en las organizaciones.</v>
          </cell>
        </row>
        <row r="9">
          <cell r="A9" t="str">
            <v>Gestión de la Innovación y la Competitividad</v>
          </cell>
          <cell r="B9" t="str">
            <v>Promover la investigación, el desarrollo tecnológico, la innovación  y la formación especializada en el sector productivo y en el SENA, con el fin de mejorar la productividad y competitividad del país, así como la  generación y apropiación social del conocimiento.</v>
          </cell>
        </row>
        <row r="10">
          <cell r="A10" t="str">
            <v>Gestión de Empleo, Orientación Ocupacional y Empleabilidad</v>
          </cell>
          <cell r="B10" t="str">
            <v>Contribuir con la disminución del desempleo en Colombia mediante la prestación de servicios de intermediación laboral y de orientación ocupacional  a través del Servicio Público de Empleo, así como la atención a Poblaciones Vulnerables y el suministro de información que contribuya al análisis del comportamiento de las ocupaciones en el mercado laboral.</v>
          </cell>
        </row>
        <row r="11">
          <cell r="A11" t="str">
            <v>Gestión de Emprendimiento y Empresarismo</v>
          </cell>
          <cell r="B11" t="str">
            <v>Fomentar la cultura del emprendimiento y el empresarismo a través de actividades de capacitación y asesoría que contribuyan al crecimiento productivo del país por medio de la creación de empresas competitivas y sostenibles en el  mercado.</v>
          </cell>
        </row>
        <row r="12">
          <cell r="A12" t="str">
            <v>Relacionamiento Empresarial y Gestión del Cliente</v>
          </cell>
          <cell r="B12" t="str">
            <v>Establecer las necesidades y el relacionamiento de los diferentes grupos de interés que atiende el SENA, con el fin de ser insumo y  de gestionar aquellos requerimientos que les corresponde a la dirección de acuerdo al decreto 249</v>
          </cell>
        </row>
        <row r="13">
          <cell r="A13" t="str">
            <v>Gestión de Comunicaciones</v>
          </cell>
          <cell r="B13" t="str">
            <v>Gestionar la comunicación institucional al interior y exterior de la entidad con un enfoque editorial educomunicativo, acorde con el manual de imagen corporativa y naturaleza de la Entidad que permitan la efectiva visibilidad de su labor misional.</v>
          </cell>
        </row>
        <row r="14">
          <cell r="A14" t="str">
            <v>Gestión Documental</v>
          </cell>
          <cell r="B14" t="str">
            <v>Planear e implementar las reglas y principios generales que regulan la función archivística con el fin de controlar y preservar la memoria institucional del SENA.</v>
          </cell>
        </row>
        <row r="15">
          <cell r="A15" t="str">
            <v>Gestión de Evaluación y Control</v>
          </cell>
          <cell r="B15" t="str">
            <v>Evaluar la gestión de la Entidad generando recomendaciones y alertas determinantes para la toma de decisiones estratégicas con el ánimo de contribuir al mejoramiento continúo de los procesos  y al establecimiento de la cultura del autocontrol, la autoevaluación y la autorregulación.</v>
          </cell>
        </row>
        <row r="16">
          <cell r="A16" t="str">
            <v>Gestión Jurídica</v>
          </cell>
          <cell r="B16" t="str">
            <v>Brindar soporte jurídico en las actividades de la entidad, acorde con la misión y políticas institucionales en forma oportuna, eficiente y eficaz con privilegio de la defensa preventiva del daño antijurídico en coordinación con los clientes internos  y externos para el logro de los objetivos.</v>
          </cell>
        </row>
        <row r="17">
          <cell r="A17" t="str">
            <v>Gestión de Recursos Financieros</v>
          </cell>
          <cell r="B17" t="str">
            <v>Garantizar el recaudo, uso, manejo y registro adecuado de los recursos económicos conforme al direccionamiento estratégico de la Entidad.</v>
          </cell>
        </row>
        <row r="18">
          <cell r="A18" t="str">
            <v>Gestión de Infraestructura y Logística</v>
          </cell>
          <cell r="B18" t="str">
            <v>Garantizar el buen uso y conservación de los bienes muebles e inmuebles de la entidad y gestionar la adecuada prestación de servicios generales para el cumplimiento de los objetivos definidos en el plan estratégico del SENA.</v>
          </cell>
        </row>
        <row r="19">
          <cell r="A19" t="str">
            <v>Gestión de Contratación y Convenios</v>
          </cell>
          <cell r="B19" t="str">
            <v>Garantizar la adquisición de bienes, obras o servicios y apoyar la ejecución de proyectos a través del desarrollo de convenios interadministrativos, especiales de cooperación y docente asistencial de forma transparente y en cumplimiento de la normatividad vigente.</v>
          </cell>
        </row>
        <row r="20">
          <cell r="A20" t="str">
            <v>Gestión de Articulación Regional</v>
          </cell>
          <cell r="B20" t="str">
            <v>Garantizar que las políticas, objetivos, estrategias, planes, programas, normas y procedimientos adoptados por la Entidad se ejecuten con el fin de dar cumplimiento a la misión del SENA, artiulada según la necesidad y el contexto regional</v>
          </cell>
        </row>
      </sheetData>
      <sheetData sheetId="1"/>
      <sheetData sheetId="2"/>
      <sheetData sheetId="3"/>
      <sheetData sheetId="4"/>
      <sheetData sheetId="5"/>
      <sheetData sheetId="6"/>
      <sheetData sheetId="7">
        <row r="3">
          <cell r="E3" t="str">
            <v>Despacho Dirección Amazonas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RIESGO"/>
      <sheetName val="VALORACIÓN CONTROL"/>
      <sheetName val="CALIFICACIÓN RIESGO"/>
      <sheetName val="EVALUACIÓN RIESGO"/>
      <sheetName val="EFECTOS VALORACIÓN CONTROL"/>
      <sheetName val="New Evaluation"/>
      <sheetName val="Hoja"/>
      <sheetName val="Centros_Regionales"/>
      <sheetName val="Mapa Riesgo Corrupcion"/>
    </sheetNames>
    <sheetDataSet>
      <sheetData sheetId="0">
        <row r="2">
          <cell r="B2" t="str">
            <v>OBJETIVO</v>
          </cell>
        </row>
        <row r="3">
          <cell r="B3" t="str">
            <v>Definir las políticas, lineamientos y directrices de la Entidad encaminadas a orientar la gestion institucional hacia el cumplimiento de la misión encomendada, de la visión proyectada en el largo,  mediano y  corto plazo y realizar el seguimiento orientado hacia hacia la optimización de los recursos, el mejoramiento continuo y el desarrollo integral.</v>
          </cell>
        </row>
        <row r="4">
          <cell r="B4" t="str">
            <v>Gestionar, suministrar y mejorar continuamente los servicios de tecnologías de la información alineados con las estrategias de la Entidad para apoyar el cumplimiento de la misión Institucional.</v>
          </cell>
        </row>
        <row r="5">
          <cell r="B5" t="str">
            <v>Gestionar integralmente el talento humano del SENA y su familia, mediante el establecimiento de políticas, planes, programas orientados al fortalecimiento de sus competencias, el mejoramiento del clima laboral, de la calidad de vida, seguridad y salud ocupacional, con el fin de incrementar su productividad y así contribuir al desarrollo social y técnico de los trabajadores colombianos.</v>
          </cell>
        </row>
        <row r="7">
          <cell r="B7" t="str">
            <v>Diseñar, administrar y orientar, la formación profesional integral, accesible e incluyente,  para dar respuesta a las necesidades actuales y futuras de formación del sector productivo y social, a través del desarrollo de competencias que le permitan a las personas desempeñarse profesionalmente, y a las empresas el mejoramiento de su gestión y competitividad.</v>
          </cell>
        </row>
        <row r="8">
          <cell r="B8" t="str">
            <v>Estructurar las cualificaciones requeridas por el Sector Productivo a través de la identificación y estandarización de las competencias laborales como base para el desarrollo de la evaluación y certificación de las mismas, la elaboración de programas de formación, así como para la gestión del talento humano en las organizaciones.</v>
          </cell>
        </row>
        <row r="9">
          <cell r="B9" t="str">
            <v>Promover la investigación, el desarrollo tecnológico, la innovación  y la formación especializada en el sector productivo y en el SENA, con el fin de mejorar la productividad y competitividad del país, así como la  generación y apropiación social del conocimiento.</v>
          </cell>
        </row>
        <row r="10">
          <cell r="B10" t="str">
            <v>Contribuir con la disminución del desempleo en Colombia mediante la prestación de servicios de intermediación laboral y de orientación ocupacional  a través del Servicio Público de Empleo, así como la atención a Poblaciones Vulnerables y el suministro de información que contribuya al análisis del comportamiento de las ocupaciones en el mercado laboral.</v>
          </cell>
        </row>
        <row r="11">
          <cell r="B11" t="str">
            <v>Fomentar la cultura del emprendimiento y el empresarismo a través de actividades de capacitación y asesoría que contribuyan al crecimiento productivo del país por medio de la creación de empresas competitivas y sostenibles en el  mercado.</v>
          </cell>
        </row>
        <row r="12">
          <cell r="B12" t="str">
            <v>Establecer las necesidades y el relacionamiento de los diferentes grupos de interés que atiende el SENA, con el fin de ser insumo y  de gestionar aquellos requerimientos que les corresponde a la dirección de acuerdo al decreto 249</v>
          </cell>
        </row>
        <row r="13">
          <cell r="B13" t="str">
            <v>Gestionar la comunicación institucional al interior y exterior de la entidad con un enfoque editorial educomunicativo, acorde con el manual de imagen corporativa y naturaleza de la Entidad que permitan la efectiva visibilidad de su labor misional.</v>
          </cell>
        </row>
        <row r="14">
          <cell r="B14" t="str">
            <v>Planear e implementar las reglas y principios generales que regulan la función archivística con el fin de controlar y preservar la memoria institucional del SENA.</v>
          </cell>
        </row>
        <row r="15">
          <cell r="B15" t="str">
            <v>Evaluar la gestión de la Entidad generando recomendaciones y alertas determinantes para la toma de decisiones estratégicas con el ánimo de contribuir al mejoramiento continúo de los procesos  y al establecimiento de la cultura del autocontrol, la autoevaluación y la autorregulación.</v>
          </cell>
        </row>
        <row r="16">
          <cell r="B16" t="str">
            <v>Brindar soporte jurídico en las actividades de la entidad, acorde con la misión y políticas institucionales en forma oportuna, eficiente y eficaz con privilegio de la defensa preventiva del daño antijurídico en coordinación con los clientes internos  y externos para el logro de los objetivos.</v>
          </cell>
        </row>
        <row r="17">
          <cell r="B17" t="str">
            <v>Garantizar el recaudo, uso, manejo y registro adecuado de los recursos económicos conforme al direccionamiento estratégico de la Entidad.</v>
          </cell>
        </row>
        <row r="18">
          <cell r="B18" t="str">
            <v>Garantizar el buen uso y conservación de los bienes muebles e inmuebles de la entidad y gestionar la adecuada prestación de servicios generales para el cumplimiento de los objetivos definidos en el plan estratégico del SENA.</v>
          </cell>
        </row>
        <row r="19">
          <cell r="B19" t="str">
            <v>Garantizar la adquisición de bienes, obras o servicios y apoyar la ejecución de proyectos a través del desarrollo de convenios interadministrativos, especiales de cooperación y docente asistencial de forma transparente y en cumplimiento de la normatividad vigente.</v>
          </cell>
        </row>
        <row r="20">
          <cell r="B20" t="str">
            <v>Garantizar que las políticas, objetivos, estrategias, planes, programas, normas y procedimientos adoptados por la Entidad se ejecuten con el fin de dar cumplimiento a la misión del SENA, artiulada según la necesidad y el contexto regional</v>
          </cell>
        </row>
      </sheetData>
      <sheetData sheetId="1"/>
      <sheetData sheetId="2" refreshError="1"/>
      <sheetData sheetId="3" refreshError="1"/>
      <sheetData sheetId="4"/>
      <sheetData sheetId="5" refreshError="1"/>
      <sheetData sheetId="6"/>
      <sheetData sheetId="7" refreshError="1"/>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Gestión Jurídica"/>
      <sheetName val="CALIFICACIÓN RIESGO"/>
      <sheetName val="EVALUACIÓN RIESGO"/>
      <sheetName val="VALORACIÓN CONTROL"/>
      <sheetName val="EFECTOS VALORACIÓN CONTROL"/>
      <sheetName val="New Evaluation"/>
      <sheetName val="Centros_Regionales"/>
    </sheetNames>
    <sheetDataSet>
      <sheetData sheetId="0">
        <row r="3">
          <cell r="A3" t="str">
            <v>Direccionamiento Estratégico</v>
          </cell>
        </row>
        <row r="4">
          <cell r="A4" t="str">
            <v>Gestión de Tecnologías de la Información</v>
          </cell>
        </row>
        <row r="5">
          <cell r="A5" t="str">
            <v>Gestión del Talento Humano</v>
          </cell>
        </row>
        <row r="6">
          <cell r="A6">
            <v>0</v>
          </cell>
        </row>
        <row r="7">
          <cell r="A7" t="str">
            <v>Gestión de Formación Profesional Integral</v>
          </cell>
        </row>
        <row r="8">
          <cell r="A8" t="str">
            <v>Gestión por Competencias para las Cuaificaciones</v>
          </cell>
        </row>
        <row r="9">
          <cell r="A9" t="str">
            <v>Gestión de la Innovación y la Competitividad</v>
          </cell>
        </row>
        <row r="10">
          <cell r="A10" t="str">
            <v>Gestión de Empleo, Orientación Ocupacional y Empleabilidad</v>
          </cell>
        </row>
        <row r="11">
          <cell r="A11" t="str">
            <v>Gestión de Emprendimiento y Empresarismo</v>
          </cell>
        </row>
        <row r="12">
          <cell r="A12" t="str">
            <v>Relacionamiento Empresarial y Gestión del Cliente</v>
          </cell>
        </row>
        <row r="13">
          <cell r="A13" t="str">
            <v>Gestión de Comunicaciones</v>
          </cell>
        </row>
        <row r="14">
          <cell r="A14" t="str">
            <v>Gestión Documental</v>
          </cell>
        </row>
        <row r="15">
          <cell r="A15" t="str">
            <v>Gestión de Evaluación y Control</v>
          </cell>
        </row>
        <row r="16">
          <cell r="A16" t="str">
            <v>Gestión Jurídica</v>
          </cell>
        </row>
        <row r="17">
          <cell r="A17" t="str">
            <v>Gestión de Recursos Financieros</v>
          </cell>
        </row>
        <row r="18">
          <cell r="A18" t="str">
            <v>Gestión de Infraestructura y Logística</v>
          </cell>
        </row>
        <row r="19">
          <cell r="A19" t="str">
            <v>Gestión de Contratación y Convenios</v>
          </cell>
        </row>
        <row r="20">
          <cell r="A20" t="str">
            <v>Gestión de Articulación Regional</v>
          </cell>
        </row>
      </sheetData>
      <sheetData sheetId="1"/>
      <sheetData sheetId="2"/>
      <sheetData sheetId="3">
        <row r="7">
          <cell r="J7" t="str">
            <v xml:space="preserve">RaroInsignificante </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A1805"/>
  <sheetViews>
    <sheetView tabSelected="1" zoomScale="90" zoomScaleNormal="90" workbookViewId="0">
      <pane xSplit="3" ySplit="3" topLeftCell="D4" activePane="bottomRight" state="frozen"/>
      <selection pane="topRight" activeCell="D1" sqref="D1"/>
      <selection pane="bottomLeft" activeCell="A6" sqref="A6"/>
      <selection pane="bottomRight" sqref="A1:A3"/>
    </sheetView>
  </sheetViews>
  <sheetFormatPr baseColWidth="10" defaultRowHeight="9"/>
  <cols>
    <col min="1" max="1" width="13.5703125" style="31" customWidth="1"/>
    <col min="2" max="2" width="19.42578125" style="31" customWidth="1"/>
    <col min="3" max="3" width="17.5703125" style="31" customWidth="1"/>
    <col min="4" max="4" width="31" style="31" customWidth="1"/>
    <col min="5" max="5" width="11.5703125" style="31" customWidth="1"/>
    <col min="6" max="6" width="7.85546875" style="31" customWidth="1"/>
    <col min="7" max="7" width="8.85546875" style="31" customWidth="1"/>
    <col min="8" max="8" width="4.5703125" style="31" bestFit="1" customWidth="1"/>
    <col min="9" max="9" width="21.28515625" style="31" customWidth="1"/>
    <col min="10" max="10" width="9.28515625" style="31" customWidth="1"/>
    <col min="11" max="11" width="14.5703125" style="31" customWidth="1"/>
    <col min="12" max="12" width="18.28515625" style="31" customWidth="1"/>
    <col min="13" max="13" width="15.28515625" style="31" customWidth="1"/>
    <col min="14" max="14" width="16.28515625" style="31" customWidth="1"/>
    <col min="15" max="15" width="19.28515625" style="31" customWidth="1"/>
    <col min="16" max="17" width="8.85546875" style="31" customWidth="1"/>
    <col min="18" max="18" width="7.42578125" style="31" customWidth="1"/>
    <col min="19" max="19" width="9.140625" style="31" customWidth="1"/>
    <col min="20" max="20" width="4.42578125" style="31" customWidth="1"/>
    <col min="21" max="21" width="8.7109375" style="31" customWidth="1"/>
    <col min="22" max="22" width="17" style="31" customWidth="1"/>
    <col min="23" max="23" width="11.42578125" style="31"/>
    <col min="24" max="24" width="9.85546875" style="31" customWidth="1"/>
    <col min="25" max="25" width="8.85546875" style="31" customWidth="1"/>
    <col min="26" max="26" width="14.5703125" style="37" customWidth="1"/>
    <col min="27" max="27" width="19.140625" style="31" customWidth="1"/>
    <col min="28" max="16384" width="11.42578125" style="31"/>
  </cols>
  <sheetData>
    <row r="1" spans="1:27" ht="21" customHeight="1" thickBot="1">
      <c r="A1" s="160" t="s">
        <v>143</v>
      </c>
      <c r="B1" s="160" t="s">
        <v>142</v>
      </c>
      <c r="C1" s="157" t="s">
        <v>2</v>
      </c>
      <c r="D1" s="158"/>
      <c r="E1" s="158"/>
      <c r="F1" s="158"/>
      <c r="G1" s="158"/>
      <c r="H1" s="159"/>
      <c r="I1" s="179" t="s">
        <v>3</v>
      </c>
      <c r="J1" s="179"/>
      <c r="K1" s="179"/>
      <c r="L1" s="179"/>
      <c r="M1" s="179"/>
      <c r="N1" s="179"/>
      <c r="O1" s="179"/>
      <c r="P1" s="179"/>
      <c r="Q1" s="179"/>
      <c r="R1" s="77"/>
      <c r="S1" s="77"/>
      <c r="T1" s="77"/>
      <c r="U1" s="78"/>
      <c r="V1" s="175" t="s">
        <v>190</v>
      </c>
      <c r="W1" s="176"/>
      <c r="X1" s="176"/>
      <c r="Y1" s="176"/>
      <c r="Z1" s="176"/>
      <c r="AA1" s="263"/>
    </row>
    <row r="2" spans="1:27" ht="18.75" customHeight="1" thickBot="1">
      <c r="A2" s="161"/>
      <c r="B2" s="161"/>
      <c r="C2" s="171" t="s">
        <v>15</v>
      </c>
      <c r="D2" s="171" t="s">
        <v>4</v>
      </c>
      <c r="E2" s="173" t="s">
        <v>169</v>
      </c>
      <c r="F2" s="157" t="s">
        <v>5</v>
      </c>
      <c r="G2" s="158"/>
      <c r="H2" s="159"/>
      <c r="I2" s="177" t="s">
        <v>13</v>
      </c>
      <c r="J2" s="191" t="s">
        <v>71</v>
      </c>
      <c r="K2" s="192"/>
      <c r="L2" s="192"/>
      <c r="M2" s="192"/>
      <c r="N2" s="192"/>
      <c r="O2" s="192"/>
      <c r="P2" s="192"/>
      <c r="Q2" s="193"/>
      <c r="R2" s="186" t="s">
        <v>6</v>
      </c>
      <c r="S2" s="187"/>
      <c r="T2" s="188"/>
      <c r="U2" s="194" t="s">
        <v>7</v>
      </c>
      <c r="V2" s="196" t="s">
        <v>182</v>
      </c>
      <c r="W2" s="198" t="s">
        <v>8</v>
      </c>
      <c r="X2" s="198" t="s">
        <v>184</v>
      </c>
      <c r="Y2" s="189" t="s">
        <v>181</v>
      </c>
      <c r="Z2" s="175" t="s">
        <v>9</v>
      </c>
      <c r="AA2" s="263"/>
    </row>
    <row r="3" spans="1:27" ht="67.5" thickBot="1">
      <c r="A3" s="162"/>
      <c r="B3" s="162"/>
      <c r="C3" s="172"/>
      <c r="D3" s="172"/>
      <c r="E3" s="174"/>
      <c r="F3" s="91" t="s">
        <v>10</v>
      </c>
      <c r="G3" s="91" t="s">
        <v>11</v>
      </c>
      <c r="H3" s="91" t="s">
        <v>12</v>
      </c>
      <c r="I3" s="178"/>
      <c r="J3" s="87" t="s">
        <v>52</v>
      </c>
      <c r="K3" s="87" t="s">
        <v>55</v>
      </c>
      <c r="L3" s="87" t="s">
        <v>58</v>
      </c>
      <c r="M3" s="87" t="s">
        <v>61</v>
      </c>
      <c r="N3" s="87" t="s">
        <v>65</v>
      </c>
      <c r="O3" s="87" t="s">
        <v>68</v>
      </c>
      <c r="P3" s="88" t="s">
        <v>16</v>
      </c>
      <c r="Q3" s="88" t="s">
        <v>72</v>
      </c>
      <c r="R3" s="65" t="s">
        <v>10</v>
      </c>
      <c r="S3" s="65" t="s">
        <v>11</v>
      </c>
      <c r="T3" s="65" t="s">
        <v>12</v>
      </c>
      <c r="U3" s="195"/>
      <c r="V3" s="197"/>
      <c r="W3" s="199"/>
      <c r="X3" s="199"/>
      <c r="Y3" s="190"/>
      <c r="Z3" s="79" t="s">
        <v>188</v>
      </c>
      <c r="AA3" s="262" t="s">
        <v>189</v>
      </c>
    </row>
    <row r="4" spans="1:27" ht="157.5" customHeight="1" thickBot="1">
      <c r="A4" s="85" t="s">
        <v>148</v>
      </c>
      <c r="B4" s="138" t="s">
        <v>144</v>
      </c>
      <c r="C4" s="130" t="s">
        <v>0</v>
      </c>
      <c r="D4" s="82" t="s">
        <v>161</v>
      </c>
      <c r="E4" s="68" t="s">
        <v>1</v>
      </c>
      <c r="F4" s="28" t="s">
        <v>140</v>
      </c>
      <c r="G4" s="28" t="s">
        <v>28</v>
      </c>
      <c r="H4" s="55" t="str">
        <f>VLOOKUP(CONCATENATE(F4,G4),Evaluación!J7:K31,2,FALSE)</f>
        <v>ALTO</v>
      </c>
      <c r="I4" s="34" t="s">
        <v>14</v>
      </c>
      <c r="J4" s="32">
        <v>15</v>
      </c>
      <c r="K4" s="32">
        <v>15</v>
      </c>
      <c r="L4" s="32">
        <v>15</v>
      </c>
      <c r="M4" s="32">
        <v>15</v>
      </c>
      <c r="N4" s="32">
        <v>15</v>
      </c>
      <c r="O4" s="32">
        <v>0</v>
      </c>
      <c r="P4" s="32">
        <f t="shared" ref="P4:P9" si="0">SUM(J4:O4)</f>
        <v>75</v>
      </c>
      <c r="Q4" s="32">
        <f t="shared" ref="Q4:Q9" si="1">IF(P4&lt;51,0,IF(P4&lt;76,1,2))</f>
        <v>1</v>
      </c>
      <c r="R4" s="28" t="str">
        <f>VLOOKUP(CONCATENATE(Q4,F4),'New Evaluation'!$I$12:$J$26,2,FALSE)</f>
        <v>Rara Vez</v>
      </c>
      <c r="S4" s="28" t="str">
        <f>VLOOKUP(CONCATENATE(Q4,G4),'New Evaluation'!$B$12:$C$26,2,FALSE)</f>
        <v xml:space="preserve">Mayor </v>
      </c>
      <c r="T4" s="55" t="str">
        <f>VLOOKUP(CONCATENATE(R4,S4),Evaluación!J7:K31,2,FALSE)</f>
        <v>ALTO</v>
      </c>
      <c r="U4" s="28" t="s">
        <v>173</v>
      </c>
      <c r="V4" s="34" t="s">
        <v>247</v>
      </c>
      <c r="W4" s="32" t="s">
        <v>246</v>
      </c>
      <c r="X4" s="32" t="s">
        <v>282</v>
      </c>
      <c r="Y4" s="128" t="s">
        <v>283</v>
      </c>
      <c r="Z4" s="80" t="s">
        <v>305</v>
      </c>
      <c r="AA4" s="80" t="s">
        <v>306</v>
      </c>
    </row>
    <row r="5" spans="1:27" ht="58.5" thickBot="1">
      <c r="A5" s="85" t="s">
        <v>148</v>
      </c>
      <c r="B5" s="138" t="s">
        <v>144</v>
      </c>
      <c r="C5" s="130" t="s">
        <v>95</v>
      </c>
      <c r="D5" s="83" t="s">
        <v>141</v>
      </c>
      <c r="E5" s="68" t="s">
        <v>180</v>
      </c>
      <c r="F5" s="28" t="s">
        <v>140</v>
      </c>
      <c r="G5" s="28" t="s">
        <v>26</v>
      </c>
      <c r="H5" s="55" t="str">
        <f>VLOOKUP(CONCATENATE(F5,G5),Evaluación!J7:K31,2,FALSE)</f>
        <v>MODERADO</v>
      </c>
      <c r="I5" s="33" t="s">
        <v>284</v>
      </c>
      <c r="J5" s="32">
        <v>15</v>
      </c>
      <c r="K5" s="32">
        <v>15</v>
      </c>
      <c r="L5" s="32">
        <v>15</v>
      </c>
      <c r="M5" s="32">
        <v>0</v>
      </c>
      <c r="N5" s="32">
        <v>15</v>
      </c>
      <c r="O5" s="32">
        <v>0</v>
      </c>
      <c r="P5" s="32">
        <f t="shared" si="0"/>
        <v>60</v>
      </c>
      <c r="Q5" s="32">
        <f t="shared" si="1"/>
        <v>1</v>
      </c>
      <c r="R5" s="28" t="str">
        <f>VLOOKUP(CONCATENATE(Q5,F5),'New Evaluation'!$I$12:$J$26,2,FALSE)</f>
        <v>Rara Vez</v>
      </c>
      <c r="S5" s="28" t="str">
        <f>VLOOKUP(CONCATENATE(Q5,G5),'New Evaluation'!$B$12:$C$26,2,FALSE)</f>
        <v>Menor</v>
      </c>
      <c r="T5" s="55" t="str">
        <f>VLOOKUP(CONCATENATE(R5,S5),Evaluación!J7:K31,2,FALSE)</f>
        <v>BAJO</v>
      </c>
      <c r="U5" s="28" t="s">
        <v>94</v>
      </c>
      <c r="V5" s="137" t="s">
        <v>278</v>
      </c>
      <c r="W5" s="137" t="s">
        <v>278</v>
      </c>
      <c r="X5" s="137" t="s">
        <v>278</v>
      </c>
      <c r="Y5" s="137" t="s">
        <v>278</v>
      </c>
      <c r="Z5" s="137" t="s">
        <v>278</v>
      </c>
      <c r="AA5" s="80" t="s">
        <v>278</v>
      </c>
    </row>
    <row r="6" spans="1:27" ht="81.75" customHeight="1" thickBot="1">
      <c r="A6" s="85" t="s">
        <v>148</v>
      </c>
      <c r="B6" s="138" t="s">
        <v>144</v>
      </c>
      <c r="C6" s="130" t="s">
        <v>210</v>
      </c>
      <c r="D6" s="84" t="s">
        <v>145</v>
      </c>
      <c r="E6" s="68" t="s">
        <v>180</v>
      </c>
      <c r="F6" s="28" t="s">
        <v>140</v>
      </c>
      <c r="G6" s="28" t="s">
        <v>24</v>
      </c>
      <c r="H6" s="55" t="str">
        <f>VLOOKUP(CONCATENATE(F6,G6),Evaluación!J7:K31,2,FALSE)</f>
        <v>BAJO</v>
      </c>
      <c r="I6" s="145"/>
      <c r="J6" s="32">
        <v>15</v>
      </c>
      <c r="K6" s="32">
        <v>15</v>
      </c>
      <c r="L6" s="32">
        <v>15</v>
      </c>
      <c r="M6" s="32">
        <v>15</v>
      </c>
      <c r="N6" s="32">
        <v>15</v>
      </c>
      <c r="O6" s="32">
        <v>25</v>
      </c>
      <c r="P6" s="32">
        <f t="shared" si="0"/>
        <v>100</v>
      </c>
      <c r="Q6" s="32">
        <f t="shared" si="1"/>
        <v>2</v>
      </c>
      <c r="R6" s="28" t="str">
        <f>VLOOKUP(CONCATENATE(Q6,F6),'New Evaluation'!$I$12:$J$26,2,FALSE)</f>
        <v>Rara Vez</v>
      </c>
      <c r="S6" s="28" t="str">
        <f>VLOOKUP(CONCATENATE(Q6,G6),'New Evaluation'!$B$12:$C$26,2,FALSE)</f>
        <v xml:space="preserve">Insignificante </v>
      </c>
      <c r="T6" s="55" t="str">
        <f>VLOOKUP(CONCATENATE(R6,S6),Evaluación!J7:K31,2,FALSE)</f>
        <v>BAJO</v>
      </c>
      <c r="U6" s="28" t="s">
        <v>94</v>
      </c>
      <c r="V6" s="137" t="s">
        <v>278</v>
      </c>
      <c r="W6" s="137" t="s">
        <v>278</v>
      </c>
      <c r="X6" s="137" t="s">
        <v>278</v>
      </c>
      <c r="Y6" s="137" t="s">
        <v>278</v>
      </c>
      <c r="Z6" s="137" t="s">
        <v>278</v>
      </c>
      <c r="AA6" s="80" t="s">
        <v>278</v>
      </c>
    </row>
    <row r="7" spans="1:27" ht="114" customHeight="1" thickBot="1">
      <c r="A7" s="86" t="s">
        <v>148</v>
      </c>
      <c r="B7" s="139" t="s">
        <v>144</v>
      </c>
      <c r="C7" s="143" t="s">
        <v>170</v>
      </c>
      <c r="D7" s="84" t="s">
        <v>171</v>
      </c>
      <c r="E7" s="68" t="s">
        <v>175</v>
      </c>
      <c r="F7" s="70" t="s">
        <v>140</v>
      </c>
      <c r="G7" s="70" t="s">
        <v>26</v>
      </c>
      <c r="H7" s="71" t="str">
        <f>VLOOKUP(CONCATENATE(F7,G7),Evaluación!J7:K31,2,FALSE)</f>
        <v>MODERADO</v>
      </c>
      <c r="I7" s="73" t="s">
        <v>162</v>
      </c>
      <c r="J7" s="74">
        <v>0</v>
      </c>
      <c r="K7" s="74">
        <v>0</v>
      </c>
      <c r="L7" s="74">
        <v>0</v>
      </c>
      <c r="M7" s="74">
        <v>0</v>
      </c>
      <c r="N7" s="74">
        <v>0</v>
      </c>
      <c r="O7" s="74">
        <v>0</v>
      </c>
      <c r="P7" s="74">
        <f t="shared" si="0"/>
        <v>0</v>
      </c>
      <c r="Q7" s="74">
        <f t="shared" si="1"/>
        <v>0</v>
      </c>
      <c r="R7" s="70" t="str">
        <f>VLOOKUP(CONCATENATE(Q7,F7),'New Evaluation'!$I$12:$J$26,2,FALSE)</f>
        <v>Rara Vez</v>
      </c>
      <c r="S7" s="76" t="str">
        <f>VLOOKUP(CONCATENATE(Q7,G7),'New Evaluation'!$B$12:$C$26,2,FALSE)</f>
        <v xml:space="preserve">Moderado </v>
      </c>
      <c r="T7" s="71" t="str">
        <f>VLOOKUP(CONCATENATE(R7,S7),Evaluación!J7:K31,2,FALSE)</f>
        <v>MODERADO</v>
      </c>
      <c r="U7" s="28" t="s">
        <v>173</v>
      </c>
      <c r="V7" s="75" t="s">
        <v>163</v>
      </c>
      <c r="W7" s="75" t="s">
        <v>164</v>
      </c>
      <c r="X7" s="75"/>
      <c r="Y7" s="72" t="s">
        <v>165</v>
      </c>
      <c r="Z7" s="80" t="s">
        <v>305</v>
      </c>
      <c r="AA7" s="72" t="s">
        <v>191</v>
      </c>
    </row>
    <row r="8" spans="1:27" ht="109.5" customHeight="1" thickBot="1">
      <c r="A8" s="86" t="s">
        <v>150</v>
      </c>
      <c r="B8" s="139" t="s">
        <v>159</v>
      </c>
      <c r="C8" s="142" t="s">
        <v>160</v>
      </c>
      <c r="D8" s="84" t="s">
        <v>311</v>
      </c>
      <c r="E8" s="68" t="s">
        <v>1</v>
      </c>
      <c r="F8" s="70" t="s">
        <v>140</v>
      </c>
      <c r="G8" s="70" t="s">
        <v>27</v>
      </c>
      <c r="H8" s="69" t="str">
        <f>VLOOKUP(CONCATENATE(F8,G8),Evaluación!J7:K31,2,FALSE)</f>
        <v>ALTO</v>
      </c>
      <c r="I8" s="73" t="s">
        <v>285</v>
      </c>
      <c r="J8" s="74">
        <v>15</v>
      </c>
      <c r="K8" s="74">
        <v>15</v>
      </c>
      <c r="L8" s="74">
        <v>15</v>
      </c>
      <c r="M8" s="74">
        <v>15</v>
      </c>
      <c r="N8" s="74">
        <v>15</v>
      </c>
      <c r="O8" s="74">
        <v>25</v>
      </c>
      <c r="P8" s="74">
        <f t="shared" si="0"/>
        <v>100</v>
      </c>
      <c r="Q8" s="74">
        <f t="shared" si="1"/>
        <v>2</v>
      </c>
      <c r="R8" s="70" t="str">
        <f>VLOOKUP(CONCATENATE(Q8,F8),'New Evaluation'!$I$12:$J$26,2,FALSE)</f>
        <v>Rara Vez</v>
      </c>
      <c r="S8" s="76" t="str">
        <f>VLOOKUP(CONCATENATE(Q8,G8),'New Evaluation'!$B$12:$C$26,2,FALSE)</f>
        <v>Menor</v>
      </c>
      <c r="T8" s="69" t="str">
        <f>VLOOKUP(CONCATENATE(R8,S8),Evaluación!J7:K31,2,FALSE)</f>
        <v>BAJO</v>
      </c>
      <c r="U8" s="28" t="s">
        <v>174</v>
      </c>
      <c r="V8" s="73" t="s">
        <v>166</v>
      </c>
      <c r="W8" s="72" t="s">
        <v>286</v>
      </c>
      <c r="X8" s="72" t="s">
        <v>287</v>
      </c>
      <c r="Y8" s="72" t="s">
        <v>167</v>
      </c>
      <c r="Z8" s="80" t="s">
        <v>305</v>
      </c>
      <c r="AA8" s="72" t="s">
        <v>168</v>
      </c>
    </row>
    <row r="9" spans="1:27" ht="123" customHeight="1" thickBot="1">
      <c r="A9" s="86" t="s">
        <v>154</v>
      </c>
      <c r="B9" s="139" t="s">
        <v>18</v>
      </c>
      <c r="C9" s="142" t="s">
        <v>19</v>
      </c>
      <c r="D9" s="84" t="s">
        <v>220</v>
      </c>
      <c r="E9" s="68" t="s">
        <v>180</v>
      </c>
      <c r="F9" s="70" t="s">
        <v>33</v>
      </c>
      <c r="G9" s="70" t="s">
        <v>26</v>
      </c>
      <c r="H9" s="55" t="str">
        <f>VLOOKUP(CONCATENATE(F9,G9),Evaluación!J7:K31,2,FALSE)</f>
        <v>MODERADO</v>
      </c>
      <c r="I9" s="75" t="s">
        <v>249</v>
      </c>
      <c r="J9" s="74">
        <v>15</v>
      </c>
      <c r="K9" s="74">
        <v>15</v>
      </c>
      <c r="L9" s="74">
        <v>15</v>
      </c>
      <c r="M9" s="74">
        <v>15</v>
      </c>
      <c r="N9" s="74">
        <v>15</v>
      </c>
      <c r="O9" s="74">
        <v>0</v>
      </c>
      <c r="P9" s="74">
        <f t="shared" si="0"/>
        <v>75</v>
      </c>
      <c r="Q9" s="74">
        <f t="shared" si="1"/>
        <v>1</v>
      </c>
      <c r="R9" s="70" t="str">
        <f>VLOOKUP(CONCATENATE(Q9,F9),'New Evaluation'!$I$12:$J$26,2,FALSE)</f>
        <v>Rara Vez</v>
      </c>
      <c r="S9" s="70" t="str">
        <f>VLOOKUP(CONCATENATE(Q9,G9),'New Evaluation'!$B$12:$C$26,2,FALSE)</f>
        <v>Menor</v>
      </c>
      <c r="T9" s="55" t="str">
        <f>VLOOKUP(CONCATENATE(R9,S9),Evaluación!J7:K31,2,FALSE)</f>
        <v>BAJO</v>
      </c>
      <c r="U9" s="28" t="s">
        <v>174</v>
      </c>
      <c r="V9" s="73" t="s">
        <v>289</v>
      </c>
      <c r="W9" s="72" t="s">
        <v>250</v>
      </c>
      <c r="X9" s="72" t="s">
        <v>251</v>
      </c>
      <c r="Y9" s="72" t="s">
        <v>192</v>
      </c>
      <c r="Z9" s="80" t="s">
        <v>305</v>
      </c>
      <c r="AA9" s="126" t="s">
        <v>315</v>
      </c>
    </row>
    <row r="10" spans="1:27" ht="124.5" customHeight="1" thickBot="1">
      <c r="A10" s="111" t="s">
        <v>154</v>
      </c>
      <c r="B10" s="133" t="s">
        <v>18</v>
      </c>
      <c r="C10" s="140" t="s">
        <v>185</v>
      </c>
      <c r="D10" s="135" t="s">
        <v>219</v>
      </c>
      <c r="E10" s="68" t="s">
        <v>1</v>
      </c>
      <c r="F10" s="107" t="s">
        <v>33</v>
      </c>
      <c r="G10" s="107" t="s">
        <v>27</v>
      </c>
      <c r="H10" s="106" t="str">
        <f>VLOOKUP(CONCATENATE(F10,G10),Evaluación!J7:K31,2,FALSE)</f>
        <v>ALTO</v>
      </c>
      <c r="I10" s="131" t="s">
        <v>252</v>
      </c>
      <c r="J10" s="109">
        <v>15</v>
      </c>
      <c r="K10" s="109">
        <v>15</v>
      </c>
      <c r="L10" s="109">
        <v>15</v>
      </c>
      <c r="M10" s="109">
        <v>15</v>
      </c>
      <c r="N10" s="109">
        <v>15</v>
      </c>
      <c r="O10" s="109">
        <v>25</v>
      </c>
      <c r="P10" s="109">
        <f t="shared" ref="P10:P17" si="2">SUM(J10:O10)</f>
        <v>100</v>
      </c>
      <c r="Q10" s="109">
        <f t="shared" ref="Q10:Q13" si="3">IF(P10&lt;51,0,IF(P10&lt;76,1,2))</f>
        <v>2</v>
      </c>
      <c r="R10" s="107" t="str">
        <f>VLOOKUP(CONCATENATE(Q10,F10),'New Evaluation'!$I$12:$J$26,2,FALSE)</f>
        <v>Rara Vez</v>
      </c>
      <c r="S10" s="112" t="str">
        <f>VLOOKUP(CONCATENATE(Q10,G10),'New Evaluation'!$B$12:$C$26,2,FALSE)</f>
        <v>Menor</v>
      </c>
      <c r="T10" s="108" t="str">
        <f>VLOOKUP(CONCATENATE(R10,S10),Evaluación!J7:K31,2,FALSE)</f>
        <v>BAJO</v>
      </c>
      <c r="U10" s="70" t="s">
        <v>174</v>
      </c>
      <c r="V10" s="89" t="s">
        <v>186</v>
      </c>
      <c r="W10" s="90" t="s">
        <v>187</v>
      </c>
      <c r="X10" s="90" t="s">
        <v>254</v>
      </c>
      <c r="Y10" s="90" t="s">
        <v>167</v>
      </c>
      <c r="Z10" s="80" t="s">
        <v>305</v>
      </c>
      <c r="AA10" s="90" t="s">
        <v>253</v>
      </c>
    </row>
    <row r="11" spans="1:27" s="114" customFormat="1" ht="105.75" customHeight="1" thickBot="1">
      <c r="A11" s="115" t="s">
        <v>154</v>
      </c>
      <c r="B11" s="120" t="s">
        <v>18</v>
      </c>
      <c r="C11" s="141" t="s">
        <v>255</v>
      </c>
      <c r="D11" s="116" t="s">
        <v>248</v>
      </c>
      <c r="E11" s="68" t="s">
        <v>1</v>
      </c>
      <c r="F11" s="117" t="s">
        <v>33</v>
      </c>
      <c r="G11" s="117" t="s">
        <v>27</v>
      </c>
      <c r="H11" s="118" t="str">
        <f>VLOOKUP(CONCATENATE(F11,G11),Evaluación!J7:K31,2,FALSE)</f>
        <v>ALTO</v>
      </c>
      <c r="I11" s="119" t="s">
        <v>256</v>
      </c>
      <c r="J11" s="120">
        <v>15</v>
      </c>
      <c r="K11" s="120">
        <v>15</v>
      </c>
      <c r="L11" s="120">
        <v>15</v>
      </c>
      <c r="M11" s="120">
        <v>0</v>
      </c>
      <c r="N11" s="120">
        <v>15</v>
      </c>
      <c r="O11" s="120">
        <v>25</v>
      </c>
      <c r="P11" s="120">
        <f t="shared" si="2"/>
        <v>85</v>
      </c>
      <c r="Q11" s="120">
        <f t="shared" si="3"/>
        <v>2</v>
      </c>
      <c r="R11" s="117" t="str">
        <f>VLOOKUP(CONCATENATE(Q11,F11),'New Evaluation'!$I$12:$J$26,2,FALSE)</f>
        <v>Rara Vez</v>
      </c>
      <c r="S11" s="117" t="str">
        <f>VLOOKUP(CONCATENATE(Q11,G11),'New Evaluation'!$B$12:$C$26,2,FALSE)</f>
        <v>Menor</v>
      </c>
      <c r="T11" s="118" t="str">
        <f>VLOOKUP(CONCATENATE(R11,S11),Evaluación!J7:K31,2,FALSE)</f>
        <v>BAJO</v>
      </c>
      <c r="U11" s="121" t="s">
        <v>174</v>
      </c>
      <c r="V11" s="119" t="s">
        <v>316</v>
      </c>
      <c r="W11" s="119" t="s">
        <v>317</v>
      </c>
      <c r="X11" s="119" t="s">
        <v>318</v>
      </c>
      <c r="Y11" s="122" t="s">
        <v>167</v>
      </c>
      <c r="Z11" s="80" t="s">
        <v>305</v>
      </c>
      <c r="AA11" s="90" t="s">
        <v>319</v>
      </c>
    </row>
    <row r="12" spans="1:27" ht="93" customHeight="1" thickBot="1">
      <c r="A12" s="86" t="s">
        <v>153</v>
      </c>
      <c r="B12" s="74" t="s">
        <v>193</v>
      </c>
      <c r="C12" s="142" t="s">
        <v>257</v>
      </c>
      <c r="D12" s="84" t="s">
        <v>236</v>
      </c>
      <c r="E12" s="68" t="s">
        <v>180</v>
      </c>
      <c r="F12" s="70" t="s">
        <v>35</v>
      </c>
      <c r="G12" s="70" t="s">
        <v>26</v>
      </c>
      <c r="H12" s="55" t="str">
        <f>VLOOKUP(CONCATENATE(F12,G12),Evaluación!J7:K31,2,FALSE)</f>
        <v>ALTO</v>
      </c>
      <c r="I12" s="123" t="s">
        <v>290</v>
      </c>
      <c r="J12" s="74">
        <v>15</v>
      </c>
      <c r="K12" s="74">
        <v>15</v>
      </c>
      <c r="L12" s="74">
        <v>15</v>
      </c>
      <c r="M12" s="74">
        <v>15</v>
      </c>
      <c r="N12" s="74">
        <v>15</v>
      </c>
      <c r="O12" s="74">
        <v>25</v>
      </c>
      <c r="P12" s="74">
        <f t="shared" si="2"/>
        <v>100</v>
      </c>
      <c r="Q12" s="74">
        <f t="shared" si="3"/>
        <v>2</v>
      </c>
      <c r="R12" s="70" t="str">
        <f>VLOOKUP(CONCATENATE(Q12,F12),'New Evaluation'!$I$12:$J$26,2,FALSE)</f>
        <v>Rara Vez</v>
      </c>
      <c r="S12" s="70" t="str">
        <f>VLOOKUP(CONCATENATE(Q12,G12),'New Evaluation'!$B$12:$C$26,2,FALSE)</f>
        <v xml:space="preserve">Insignificante </v>
      </c>
      <c r="T12" s="55" t="str">
        <f>VLOOKUP(CONCATENATE(R12,S12),Evaluación!J7:K31,2,FALSE)</f>
        <v>BAJO</v>
      </c>
      <c r="U12" s="28" t="s">
        <v>174</v>
      </c>
      <c r="V12" s="73" t="s">
        <v>258</v>
      </c>
      <c r="W12" s="72" t="s">
        <v>259</v>
      </c>
      <c r="X12" s="72" t="s">
        <v>260</v>
      </c>
      <c r="Y12" s="127" t="s">
        <v>192</v>
      </c>
      <c r="Z12" s="80" t="s">
        <v>305</v>
      </c>
      <c r="AA12" s="72" t="s">
        <v>261</v>
      </c>
    </row>
    <row r="13" spans="1:27" ht="90.75" customHeight="1" thickBot="1">
      <c r="A13" s="111" t="s">
        <v>153</v>
      </c>
      <c r="B13" s="74" t="s">
        <v>193</v>
      </c>
      <c r="C13" s="142" t="s">
        <v>320</v>
      </c>
      <c r="D13" s="124" t="s">
        <v>243</v>
      </c>
      <c r="E13" s="68" t="s">
        <v>1</v>
      </c>
      <c r="F13" s="107" t="s">
        <v>33</v>
      </c>
      <c r="G13" s="107" t="s">
        <v>26</v>
      </c>
      <c r="H13" s="106" t="str">
        <f>VLOOKUP(CONCATENATE(F13,G13),Evaluación!J7:K31,2,FALSE)</f>
        <v>MODERADO</v>
      </c>
      <c r="I13" s="148" t="s">
        <v>321</v>
      </c>
      <c r="J13" s="109">
        <v>15</v>
      </c>
      <c r="K13" s="109">
        <v>15</v>
      </c>
      <c r="L13" s="109">
        <v>15</v>
      </c>
      <c r="M13" s="109">
        <v>15</v>
      </c>
      <c r="N13" s="109">
        <v>0</v>
      </c>
      <c r="O13" s="109">
        <v>0</v>
      </c>
      <c r="P13" s="109">
        <f t="shared" si="2"/>
        <v>60</v>
      </c>
      <c r="Q13" s="109">
        <f t="shared" si="3"/>
        <v>1</v>
      </c>
      <c r="R13" s="97" t="str">
        <f>VLOOKUP(CONCATENATE(Q13,F13),'New Evaluation'!$I$12:$J$26,2,FALSE)</f>
        <v>Rara Vez</v>
      </c>
      <c r="S13" s="97" t="str">
        <f>VLOOKUP(CONCATENATE(Q13,G13),'New Evaluation'!$B$12:$C$26,2,FALSE)</f>
        <v>Menor</v>
      </c>
      <c r="T13" s="96" t="str">
        <f>VLOOKUP(CONCATENATE(R13,S13),Evaluación!J7:K31,2,FALSE)</f>
        <v>BAJO</v>
      </c>
      <c r="U13" s="74" t="s">
        <v>174</v>
      </c>
      <c r="V13" s="125" t="s">
        <v>322</v>
      </c>
      <c r="W13" s="126" t="s">
        <v>323</v>
      </c>
      <c r="X13" s="126" t="s">
        <v>324</v>
      </c>
      <c r="Y13" s="126" t="s">
        <v>263</v>
      </c>
      <c r="Z13" s="80" t="s">
        <v>305</v>
      </c>
      <c r="AA13" s="126" t="s">
        <v>325</v>
      </c>
    </row>
    <row r="14" spans="1:27" ht="54" customHeight="1" thickBot="1">
      <c r="A14" s="86" t="s">
        <v>153</v>
      </c>
      <c r="B14" s="134" t="s">
        <v>193</v>
      </c>
      <c r="C14" s="35" t="s">
        <v>232</v>
      </c>
      <c r="D14" s="136" t="s">
        <v>239</v>
      </c>
      <c r="E14" s="68" t="s">
        <v>1</v>
      </c>
      <c r="F14" s="70" t="s">
        <v>33</v>
      </c>
      <c r="G14" s="70" t="s">
        <v>26</v>
      </c>
      <c r="H14" s="55" t="str">
        <f>VLOOKUP(CONCATENATE(F14,G14),Evaluación!J7:K31,2,FALSE)</f>
        <v>MODERADO</v>
      </c>
      <c r="I14" s="132" t="s">
        <v>265</v>
      </c>
      <c r="J14" s="74">
        <v>15</v>
      </c>
      <c r="K14" s="74">
        <v>15</v>
      </c>
      <c r="L14" s="74">
        <v>15</v>
      </c>
      <c r="M14" s="74">
        <v>15</v>
      </c>
      <c r="N14" s="74">
        <v>15</v>
      </c>
      <c r="O14" s="74">
        <v>25</v>
      </c>
      <c r="P14" s="74">
        <f t="shared" si="2"/>
        <v>100</v>
      </c>
      <c r="Q14" s="74">
        <f>IF(P14&lt;51,0,IF(P14&lt;76,1,2))</f>
        <v>2</v>
      </c>
      <c r="R14" s="70" t="str">
        <f>VLOOKUP(CONCATENATE(Q14,F14),'New Evaluation'!$I$12:$J$26,2,FALSE)</f>
        <v>Rara Vez</v>
      </c>
      <c r="S14" s="70" t="str">
        <f>VLOOKUP(CONCATENATE(Q14,G14),'New Evaluation'!$B$12:$C$26,2,FALSE)</f>
        <v xml:space="preserve">Insignificante </v>
      </c>
      <c r="T14" s="55" t="str">
        <f>VLOOKUP(CONCATENATE(R14,S14),Evaluación!J7:K31,2,FALSE)</f>
        <v>BAJO</v>
      </c>
      <c r="U14" s="28" t="s">
        <v>174</v>
      </c>
      <c r="V14" s="105" t="s">
        <v>233</v>
      </c>
      <c r="W14" s="104" t="s">
        <v>197</v>
      </c>
      <c r="X14" s="104" t="s">
        <v>234</v>
      </c>
      <c r="Y14" s="104" t="s">
        <v>235</v>
      </c>
      <c r="Z14" s="80" t="s">
        <v>305</v>
      </c>
      <c r="AA14" s="149" t="s">
        <v>264</v>
      </c>
    </row>
    <row r="15" spans="1:27" ht="74.25" customHeight="1" thickBot="1">
      <c r="A15" s="86" t="s">
        <v>157</v>
      </c>
      <c r="B15" s="74" t="s">
        <v>194</v>
      </c>
      <c r="C15" s="142" t="s">
        <v>237</v>
      </c>
      <c r="D15" s="136" t="s">
        <v>238</v>
      </c>
      <c r="E15" s="68" t="s">
        <v>175</v>
      </c>
      <c r="F15" s="70" t="s">
        <v>35</v>
      </c>
      <c r="G15" s="70" t="s">
        <v>28</v>
      </c>
      <c r="H15" s="55" t="str">
        <f>VLOOKUP(CONCATENATE(F15,G15),Evaluación!J7:K31,2,FALSE)</f>
        <v>EXTREMO</v>
      </c>
      <c r="I15" s="75" t="s">
        <v>266</v>
      </c>
      <c r="J15" s="74">
        <v>15</v>
      </c>
      <c r="K15" s="74">
        <v>15</v>
      </c>
      <c r="L15" s="74">
        <v>15</v>
      </c>
      <c r="M15" s="74">
        <v>15</v>
      </c>
      <c r="N15" s="74">
        <v>15</v>
      </c>
      <c r="O15" s="74">
        <v>25</v>
      </c>
      <c r="P15" s="74">
        <f t="shared" si="2"/>
        <v>100</v>
      </c>
      <c r="Q15" s="74">
        <f>IF(P15&lt;51,0,IF(P15&lt;76,1,2))</f>
        <v>2</v>
      </c>
      <c r="R15" s="70" t="str">
        <f>VLOOKUP(CONCATENATE(Q15,F15),'New Evaluation'!$I$12:$J$26,2,FALSE)</f>
        <v>Rara Vez</v>
      </c>
      <c r="S15" s="70" t="str">
        <f>VLOOKUP(CONCATENATE(Q15,G15),'New Evaluation'!$B$12:$C$26,2,FALSE)</f>
        <v xml:space="preserve">Moderado </v>
      </c>
      <c r="T15" s="55" t="str">
        <f>VLOOKUP(CONCATENATE(R15,S15),Evaluación!J7:K31,2,FALSE)</f>
        <v>MODERADO</v>
      </c>
      <c r="U15" s="28" t="s">
        <v>174</v>
      </c>
      <c r="V15" s="73" t="s">
        <v>267</v>
      </c>
      <c r="W15" s="72" t="s">
        <v>262</v>
      </c>
      <c r="X15" s="72" t="s">
        <v>268</v>
      </c>
      <c r="Y15" s="127" t="s">
        <v>183</v>
      </c>
      <c r="Z15" s="80" t="s">
        <v>305</v>
      </c>
      <c r="AA15" s="72" t="s">
        <v>288</v>
      </c>
    </row>
    <row r="16" spans="1:27" ht="58.5" thickBot="1">
      <c r="A16" s="86" t="s">
        <v>156</v>
      </c>
      <c r="B16" s="74" t="s">
        <v>195</v>
      </c>
      <c r="C16" s="142" t="s">
        <v>241</v>
      </c>
      <c r="D16" s="124" t="s">
        <v>242</v>
      </c>
      <c r="E16" s="68" t="s">
        <v>180</v>
      </c>
      <c r="F16" s="70" t="s">
        <v>36</v>
      </c>
      <c r="G16" s="70" t="s">
        <v>27</v>
      </c>
      <c r="H16" s="55" t="str">
        <f>VLOOKUP(CONCATENATE(F16,G16),Evaluación!J7:K31,2,FALSE)</f>
        <v>EXTREMO</v>
      </c>
      <c r="I16" s="123" t="s">
        <v>291</v>
      </c>
      <c r="J16" s="74">
        <v>15</v>
      </c>
      <c r="K16" s="74">
        <v>15</v>
      </c>
      <c r="L16" s="74">
        <v>0</v>
      </c>
      <c r="M16" s="74">
        <v>10</v>
      </c>
      <c r="N16" s="74">
        <v>0</v>
      </c>
      <c r="O16" s="74">
        <v>0</v>
      </c>
      <c r="P16" s="74">
        <f t="shared" si="2"/>
        <v>40</v>
      </c>
      <c r="Q16" s="74">
        <f>IF(P16&lt;51,0,IF(P16&lt;76,1,2))</f>
        <v>0</v>
      </c>
      <c r="R16" s="70" t="str">
        <f>VLOOKUP(CONCATENATE(Q16,F16),'New Evaluation'!$I$12:$J$26,2,FALSE)</f>
        <v>Probable</v>
      </c>
      <c r="S16" s="70" t="str">
        <f>VLOOKUP(CONCATENATE(Q16,G16),'New Evaluation'!$B$12:$C$26,2,FALSE)</f>
        <v xml:space="preserve">Mayor </v>
      </c>
      <c r="T16" s="55" t="str">
        <f>VLOOKUP(CONCATENATE(R16,S16),Evaluación!J7:K31,2,FALSE)</f>
        <v>EXTREMO</v>
      </c>
      <c r="U16" s="28" t="s">
        <v>174</v>
      </c>
      <c r="V16" s="73" t="s">
        <v>270</v>
      </c>
      <c r="W16" s="73" t="s">
        <v>269</v>
      </c>
      <c r="X16" s="72" t="s">
        <v>272</v>
      </c>
      <c r="Y16" s="72" t="s">
        <v>198</v>
      </c>
      <c r="Z16" s="80" t="s">
        <v>305</v>
      </c>
      <c r="AA16" s="72" t="s">
        <v>271</v>
      </c>
    </row>
    <row r="17" spans="1:27" ht="40.5" customHeight="1" thickBot="1">
      <c r="A17" s="151" t="s">
        <v>240</v>
      </c>
      <c r="B17" s="153" t="s">
        <v>195</v>
      </c>
      <c r="C17" s="155" t="s">
        <v>292</v>
      </c>
      <c r="D17" s="163" t="s">
        <v>245</v>
      </c>
      <c r="E17" s="165" t="s">
        <v>180</v>
      </c>
      <c r="F17" s="167" t="s">
        <v>140</v>
      </c>
      <c r="G17" s="167" t="s">
        <v>26</v>
      </c>
      <c r="H17" s="169" t="str">
        <f>VLOOKUP(CONCATENATE(F17,G17),Evaluación!J7:K31,2,FALSE)</f>
        <v>MODERADO</v>
      </c>
      <c r="I17" s="184" t="s">
        <v>17</v>
      </c>
      <c r="J17" s="153">
        <v>15</v>
      </c>
      <c r="K17" s="153">
        <v>0</v>
      </c>
      <c r="L17" s="153">
        <v>0</v>
      </c>
      <c r="M17" s="153">
        <v>0</v>
      </c>
      <c r="N17" s="153">
        <v>0</v>
      </c>
      <c r="O17" s="153">
        <v>25</v>
      </c>
      <c r="P17" s="153">
        <f t="shared" si="2"/>
        <v>40</v>
      </c>
      <c r="Q17" s="153">
        <f>IF(P17&lt;51,0,IF(P17&lt;76,1,2))</f>
        <v>0</v>
      </c>
      <c r="R17" s="153" t="str">
        <f>VLOOKUP(CONCATENATE(Q17,F17),'New Evaluation'!$I$12:$J$26,2,FALSE)</f>
        <v>Rara Vez</v>
      </c>
      <c r="S17" s="153" t="str">
        <f>VLOOKUP(CONCATENATE(Q17,G17),'New Evaluation'!$B$12:$C$26,2,FALSE)</f>
        <v xml:space="preserve">Moderado </v>
      </c>
      <c r="T17" s="169" t="str">
        <f>VLOOKUP(CONCATENATE(R17,S17),Evaluación!J7:K31,2,FALSE)</f>
        <v>MODERADO</v>
      </c>
      <c r="U17" s="153" t="s">
        <v>174</v>
      </c>
      <c r="V17" s="73" t="s">
        <v>274</v>
      </c>
      <c r="W17" s="180" t="s">
        <v>197</v>
      </c>
      <c r="X17" s="180" t="s">
        <v>273</v>
      </c>
      <c r="Y17" s="180" t="s">
        <v>167</v>
      </c>
      <c r="Z17" s="182" t="s">
        <v>305</v>
      </c>
      <c r="AA17" s="180" t="s">
        <v>196</v>
      </c>
    </row>
    <row r="18" spans="1:27" ht="36" customHeight="1" thickBot="1">
      <c r="A18" s="152"/>
      <c r="B18" s="154"/>
      <c r="C18" s="156"/>
      <c r="D18" s="164"/>
      <c r="E18" s="166"/>
      <c r="F18" s="168"/>
      <c r="G18" s="168"/>
      <c r="H18" s="170"/>
      <c r="I18" s="185"/>
      <c r="J18" s="154"/>
      <c r="K18" s="154"/>
      <c r="L18" s="154"/>
      <c r="M18" s="154"/>
      <c r="N18" s="154"/>
      <c r="O18" s="154"/>
      <c r="P18" s="154"/>
      <c r="Q18" s="154"/>
      <c r="R18" s="154"/>
      <c r="S18" s="154"/>
      <c r="T18" s="170"/>
      <c r="U18" s="154"/>
      <c r="V18" s="73" t="s">
        <v>275</v>
      </c>
      <c r="W18" s="181"/>
      <c r="X18" s="181"/>
      <c r="Y18" s="181"/>
      <c r="Z18" s="183"/>
      <c r="AA18" s="181"/>
    </row>
    <row r="19" spans="1:27" ht="51.75" customHeight="1" thickBot="1">
      <c r="A19" s="151" t="s">
        <v>240</v>
      </c>
      <c r="B19" s="153" t="s">
        <v>314</v>
      </c>
      <c r="C19" s="200" t="s">
        <v>294</v>
      </c>
      <c r="D19" s="202" t="s">
        <v>295</v>
      </c>
      <c r="E19" s="180" t="s">
        <v>293</v>
      </c>
      <c r="F19" s="167" t="s">
        <v>35</v>
      </c>
      <c r="G19" s="167" t="s">
        <v>27</v>
      </c>
      <c r="H19" s="169" t="str">
        <f>VLOOKUP(CONCATENATE(F19,G19),Evaluación!J10:K34,2,FALSE)</f>
        <v>EXTREMO</v>
      </c>
      <c r="I19" s="204" t="s">
        <v>296</v>
      </c>
      <c r="J19" s="153">
        <v>15</v>
      </c>
      <c r="K19" s="153">
        <v>15</v>
      </c>
      <c r="L19" s="153">
        <v>0</v>
      </c>
      <c r="M19" s="153">
        <v>10</v>
      </c>
      <c r="N19" s="153">
        <v>15</v>
      </c>
      <c r="O19" s="153">
        <v>0</v>
      </c>
      <c r="P19" s="153">
        <f t="shared" ref="P19" si="4">SUM(J19:O19)</f>
        <v>55</v>
      </c>
      <c r="Q19" s="153">
        <f>IF(P19&lt;51,0,IF(P19&lt;76,1,2))</f>
        <v>1</v>
      </c>
      <c r="R19" s="167" t="str">
        <f>VLOOKUP(CONCATENATE(Q19,F19),'New Evaluation'!$I$12:$J$26,2,FALSE)</f>
        <v>Improbable</v>
      </c>
      <c r="S19" s="167" t="str">
        <f>VLOOKUP(CONCATENATE(Q19,G19),'New Evaluation'!$B$12:$C$26,2,FALSE)</f>
        <v xml:space="preserve">Moderado </v>
      </c>
      <c r="T19" s="169" t="str">
        <f>VLOOKUP(CONCATENATE(R19,S19),Evaluación!J10:K34,2,FALSE)</f>
        <v>MODERADO</v>
      </c>
      <c r="U19" s="167" t="s">
        <v>174</v>
      </c>
      <c r="V19" s="129" t="s">
        <v>297</v>
      </c>
      <c r="W19" s="113" t="s">
        <v>298</v>
      </c>
      <c r="X19" s="113" t="s">
        <v>300</v>
      </c>
      <c r="Y19" s="113" t="s">
        <v>301</v>
      </c>
      <c r="Z19" s="182" t="s">
        <v>204</v>
      </c>
      <c r="AA19" s="150" t="s">
        <v>302</v>
      </c>
    </row>
    <row r="20" spans="1:27" ht="36" customHeight="1" thickBot="1">
      <c r="A20" s="152"/>
      <c r="B20" s="154"/>
      <c r="C20" s="201"/>
      <c r="D20" s="203"/>
      <c r="E20" s="181"/>
      <c r="F20" s="168"/>
      <c r="G20" s="168"/>
      <c r="H20" s="170"/>
      <c r="I20" s="205"/>
      <c r="J20" s="154"/>
      <c r="K20" s="154"/>
      <c r="L20" s="154"/>
      <c r="M20" s="154"/>
      <c r="N20" s="154"/>
      <c r="O20" s="154"/>
      <c r="P20" s="154"/>
      <c r="Q20" s="154"/>
      <c r="R20" s="168"/>
      <c r="S20" s="168"/>
      <c r="T20" s="170"/>
      <c r="U20" s="168"/>
      <c r="V20" s="129" t="s">
        <v>299</v>
      </c>
      <c r="W20" s="113" t="s">
        <v>298</v>
      </c>
      <c r="X20" s="113" t="s">
        <v>304</v>
      </c>
      <c r="Y20" s="113" t="s">
        <v>301</v>
      </c>
      <c r="Z20" s="183"/>
      <c r="AA20" s="150" t="s">
        <v>303</v>
      </c>
    </row>
    <row r="21" spans="1:27" ht="77.25" customHeight="1" thickBot="1">
      <c r="A21" s="86" t="s">
        <v>147</v>
      </c>
      <c r="B21" s="74" t="s">
        <v>199</v>
      </c>
      <c r="C21" s="142" t="s">
        <v>200</v>
      </c>
      <c r="D21" s="82" t="s">
        <v>244</v>
      </c>
      <c r="E21" s="144" t="s">
        <v>180</v>
      </c>
      <c r="F21" s="93" t="s">
        <v>140</v>
      </c>
      <c r="G21" s="93" t="s">
        <v>25</v>
      </c>
      <c r="H21" s="100" t="str">
        <f>VLOOKUP(CONCATENATE(F21,G21),Evaluación!J7:K31,2,FALSE)</f>
        <v>BAJO</v>
      </c>
      <c r="I21" s="73" t="s">
        <v>201</v>
      </c>
      <c r="J21" s="102">
        <v>15</v>
      </c>
      <c r="K21" s="102">
        <v>15</v>
      </c>
      <c r="L21" s="102">
        <v>15</v>
      </c>
      <c r="M21" s="102">
        <v>15</v>
      </c>
      <c r="N21" s="102">
        <v>15</v>
      </c>
      <c r="O21" s="102">
        <v>25</v>
      </c>
      <c r="P21" s="102">
        <f t="shared" ref="P21:P28" si="5">SUM(J21:O21)</f>
        <v>100</v>
      </c>
      <c r="Q21" s="102">
        <f t="shared" ref="Q21:Q28" si="6">IF(P21&lt;51,0,IF(P21&lt;76,1,2))</f>
        <v>2</v>
      </c>
      <c r="R21" s="97" t="str">
        <f>VLOOKUP(CONCATENATE(Q21,F21),'New Evaluation'!$I$12:$J$26,2,FALSE)</f>
        <v>Rara Vez</v>
      </c>
      <c r="S21" s="97" t="str">
        <f>VLOOKUP(CONCATENATE(Q21,G21),'New Evaluation'!$B$12:$C$26,2,FALSE)</f>
        <v xml:space="preserve">Insignificante </v>
      </c>
      <c r="T21" s="94" t="str">
        <f>VLOOKUP(CONCATENATE(R21,S21),Evaluación!J7:K31,2,FALSE)</f>
        <v>BAJO</v>
      </c>
      <c r="U21" s="70" t="s">
        <v>174</v>
      </c>
      <c r="V21" s="73" t="s">
        <v>202</v>
      </c>
      <c r="W21" s="73" t="s">
        <v>203</v>
      </c>
      <c r="X21" s="146" t="s">
        <v>307</v>
      </c>
      <c r="Y21" s="72" t="s">
        <v>192</v>
      </c>
      <c r="Z21" s="126" t="s">
        <v>204</v>
      </c>
      <c r="AA21" s="119" t="s">
        <v>308</v>
      </c>
    </row>
    <row r="22" spans="1:27" ht="132.75" customHeight="1" thickBot="1">
      <c r="A22" s="86" t="s">
        <v>152</v>
      </c>
      <c r="B22" s="74" t="s">
        <v>205</v>
      </c>
      <c r="C22" s="142" t="s">
        <v>206</v>
      </c>
      <c r="D22" s="103" t="s">
        <v>312</v>
      </c>
      <c r="E22" s="144" t="s">
        <v>180</v>
      </c>
      <c r="F22" s="93" t="s">
        <v>140</v>
      </c>
      <c r="G22" s="93" t="s">
        <v>26</v>
      </c>
      <c r="H22" s="100" t="str">
        <f>VLOOKUP(CONCATENATE(F22,G22),Evaluación!J7:K31,2,FALSE)</f>
        <v>MODERADO</v>
      </c>
      <c r="I22" s="73" t="s">
        <v>277</v>
      </c>
      <c r="J22" s="102">
        <v>15</v>
      </c>
      <c r="K22" s="102">
        <v>15</v>
      </c>
      <c r="L22" s="102">
        <v>15</v>
      </c>
      <c r="M22" s="102">
        <v>15</v>
      </c>
      <c r="N22" s="102">
        <v>15</v>
      </c>
      <c r="O22" s="102">
        <v>25</v>
      </c>
      <c r="P22" s="102">
        <f t="shared" si="5"/>
        <v>100</v>
      </c>
      <c r="Q22" s="102">
        <f t="shared" si="6"/>
        <v>2</v>
      </c>
      <c r="R22" s="97" t="str">
        <f>VLOOKUP(CONCATENATE(Q22,F22),'New Evaluation'!$I$12:$J$26,2,FALSE)</f>
        <v>Rara Vez</v>
      </c>
      <c r="S22" s="97" t="str">
        <f>VLOOKUP(CONCATENATE(Q22,G22),'New Evaluation'!$B$12:$C$26,2,FALSE)</f>
        <v xml:space="preserve">Insignificante </v>
      </c>
      <c r="T22" s="94" t="str">
        <f>VLOOKUP(CONCATENATE(R22,S22),Evaluación!J7:K31,2,FALSE)</f>
        <v>BAJO</v>
      </c>
      <c r="U22" s="92" t="s">
        <v>94</v>
      </c>
      <c r="V22" s="72" t="s">
        <v>278</v>
      </c>
      <c r="W22" s="72" t="s">
        <v>278</v>
      </c>
      <c r="X22" s="72" t="s">
        <v>278</v>
      </c>
      <c r="Y22" s="72" t="s">
        <v>278</v>
      </c>
      <c r="Z22" s="72" t="s">
        <v>278</v>
      </c>
      <c r="AA22" s="72" t="s">
        <v>278</v>
      </c>
    </row>
    <row r="23" spans="1:27" ht="111.75" customHeight="1" thickBot="1">
      <c r="A23" s="86" t="s">
        <v>152</v>
      </c>
      <c r="B23" s="74" t="s">
        <v>205</v>
      </c>
      <c r="C23" s="142" t="s">
        <v>207</v>
      </c>
      <c r="D23" s="103" t="s">
        <v>313</v>
      </c>
      <c r="E23" s="144" t="s">
        <v>180</v>
      </c>
      <c r="F23" s="93" t="s">
        <v>140</v>
      </c>
      <c r="G23" s="93" t="s">
        <v>26</v>
      </c>
      <c r="H23" s="100" t="str">
        <f>VLOOKUP(CONCATENATE(F23,G23),Evaluación!J7:K31,2,FALSE)</f>
        <v>MODERADO</v>
      </c>
      <c r="I23" s="73" t="s">
        <v>17</v>
      </c>
      <c r="J23" s="102">
        <v>15</v>
      </c>
      <c r="K23" s="102">
        <v>15</v>
      </c>
      <c r="L23" s="102">
        <v>0</v>
      </c>
      <c r="M23" s="102">
        <v>10</v>
      </c>
      <c r="N23" s="102">
        <v>0</v>
      </c>
      <c r="O23" s="102">
        <v>0</v>
      </c>
      <c r="P23" s="102">
        <f t="shared" si="5"/>
        <v>40</v>
      </c>
      <c r="Q23" s="102">
        <f t="shared" si="6"/>
        <v>0</v>
      </c>
      <c r="R23" s="97" t="str">
        <f>VLOOKUP(CONCATENATE(Q23,F23),'New Evaluation'!$I$12:$J$26,2,FALSE)</f>
        <v>Rara Vez</v>
      </c>
      <c r="S23" s="97" t="str">
        <f>VLOOKUP(CONCATENATE(Q23,G23),'New Evaluation'!$B$12:$C$26,2,FALSE)</f>
        <v xml:space="preserve">Moderado </v>
      </c>
      <c r="T23" s="94" t="str">
        <f>VLOOKUP(CONCATENATE(R23,S23),Evaluación!J7:K31,2,FALSE)</f>
        <v>MODERADO</v>
      </c>
      <c r="U23" s="99" t="s">
        <v>174</v>
      </c>
      <c r="V23" s="73" t="s">
        <v>208</v>
      </c>
      <c r="W23" s="73" t="s">
        <v>197</v>
      </c>
      <c r="X23" s="129" t="s">
        <v>309</v>
      </c>
      <c r="Y23" s="146" t="s">
        <v>198</v>
      </c>
      <c r="Z23" s="126" t="s">
        <v>204</v>
      </c>
      <c r="AA23" s="126" t="s">
        <v>326</v>
      </c>
    </row>
    <row r="24" spans="1:27" ht="113.25" customHeight="1" thickBot="1">
      <c r="A24" s="86" t="s">
        <v>152</v>
      </c>
      <c r="B24" s="74" t="s">
        <v>205</v>
      </c>
      <c r="C24" s="142" t="s">
        <v>279</v>
      </c>
      <c r="D24" s="82" t="s">
        <v>209</v>
      </c>
      <c r="E24" s="144" t="s">
        <v>180</v>
      </c>
      <c r="F24" s="93" t="s">
        <v>36</v>
      </c>
      <c r="G24" s="93" t="s">
        <v>26</v>
      </c>
      <c r="H24" s="100" t="str">
        <f>VLOOKUP(CONCATENATE(F24,G24),Evaluación!J7:K31,2,FALSE)</f>
        <v>ALTO</v>
      </c>
      <c r="I24" s="73" t="s">
        <v>280</v>
      </c>
      <c r="J24" s="102">
        <v>15</v>
      </c>
      <c r="K24" s="102">
        <v>15</v>
      </c>
      <c r="L24" s="102">
        <v>15</v>
      </c>
      <c r="M24" s="102">
        <v>10</v>
      </c>
      <c r="N24" s="102">
        <v>0</v>
      </c>
      <c r="O24" s="102">
        <v>25</v>
      </c>
      <c r="P24" s="102">
        <f t="shared" si="5"/>
        <v>80</v>
      </c>
      <c r="Q24" s="102">
        <f t="shared" si="6"/>
        <v>2</v>
      </c>
      <c r="R24" s="97" t="str">
        <f>VLOOKUP(CONCATENATE(Q24,F24),'New Evaluation'!$I$12:$J$26,2,FALSE)</f>
        <v>Improbable</v>
      </c>
      <c r="S24" s="97" t="str">
        <f>VLOOKUP(CONCATENATE(Q24,G24),'New Evaluation'!$B$12:$C$26,2,FALSE)</f>
        <v xml:space="preserve">Insignificante </v>
      </c>
      <c r="T24" s="94" t="str">
        <f>VLOOKUP(CONCATENATE(R24,S24),Evaluación!J7:K31,2,FALSE)</f>
        <v>BAJO</v>
      </c>
      <c r="U24" s="110" t="s">
        <v>94</v>
      </c>
      <c r="V24" s="68" t="s">
        <v>278</v>
      </c>
      <c r="W24" s="68" t="s">
        <v>278</v>
      </c>
      <c r="X24" s="68" t="s">
        <v>278</v>
      </c>
      <c r="Y24" s="68" t="s">
        <v>278</v>
      </c>
      <c r="Z24" s="68" t="s">
        <v>278</v>
      </c>
      <c r="AA24" s="68" t="s">
        <v>278</v>
      </c>
    </row>
    <row r="25" spans="1:27" ht="108.75" thickBot="1">
      <c r="A25" s="86" t="s">
        <v>152</v>
      </c>
      <c r="B25" s="74" t="s">
        <v>205</v>
      </c>
      <c r="C25" s="142" t="s">
        <v>276</v>
      </c>
      <c r="D25" s="82" t="s">
        <v>221</v>
      </c>
      <c r="E25" s="144" t="s">
        <v>180</v>
      </c>
      <c r="F25" s="95" t="s">
        <v>35</v>
      </c>
      <c r="G25" s="95" t="s">
        <v>26</v>
      </c>
      <c r="H25" s="101" t="str">
        <f>VLOOKUP(CONCATENATE(F25,G25),Evaluación!J7:K31,2,FALSE)</f>
        <v>ALTO</v>
      </c>
      <c r="I25" s="73" t="s">
        <v>281</v>
      </c>
      <c r="J25" s="102">
        <v>15</v>
      </c>
      <c r="K25" s="102">
        <v>15</v>
      </c>
      <c r="L25" s="102">
        <v>15</v>
      </c>
      <c r="M25" s="102">
        <v>10</v>
      </c>
      <c r="N25" s="102">
        <v>15</v>
      </c>
      <c r="O25" s="102">
        <v>25</v>
      </c>
      <c r="P25" s="102">
        <f t="shared" si="5"/>
        <v>95</v>
      </c>
      <c r="Q25" s="102">
        <f t="shared" si="6"/>
        <v>2</v>
      </c>
      <c r="R25" s="97" t="str">
        <f>VLOOKUP(CONCATENATE(Q25,F25),'New Evaluation'!$I$12:$J$26,2,FALSE)</f>
        <v>Rara Vez</v>
      </c>
      <c r="S25" s="97" t="str">
        <f>VLOOKUP(CONCATENATE(Q25,G25),'New Evaluation'!$B$12:$C$26,2,FALSE)</f>
        <v xml:space="preserve">Insignificante </v>
      </c>
      <c r="T25" s="94" t="str">
        <f>VLOOKUP(CONCATENATE(R25,S25),Evaluación!J7:K31,2,FALSE)</f>
        <v>BAJO</v>
      </c>
      <c r="U25" s="28" t="s">
        <v>94</v>
      </c>
      <c r="V25" s="68" t="s">
        <v>278</v>
      </c>
      <c r="W25" s="68" t="s">
        <v>278</v>
      </c>
      <c r="X25" s="68" t="s">
        <v>278</v>
      </c>
      <c r="Y25" s="68" t="s">
        <v>278</v>
      </c>
      <c r="Z25" s="68" t="s">
        <v>278</v>
      </c>
      <c r="AA25" s="68" t="s">
        <v>278</v>
      </c>
    </row>
    <row r="26" spans="1:27" ht="106.5" customHeight="1" thickBot="1">
      <c r="A26" s="86" t="s">
        <v>158</v>
      </c>
      <c r="B26" s="74" t="s">
        <v>212</v>
      </c>
      <c r="C26" s="142" t="s">
        <v>211</v>
      </c>
      <c r="D26" s="82" t="s">
        <v>231</v>
      </c>
      <c r="E26" s="144" t="s">
        <v>180</v>
      </c>
      <c r="F26" s="95" t="s">
        <v>33</v>
      </c>
      <c r="G26" s="95" t="s">
        <v>26</v>
      </c>
      <c r="H26" s="106" t="str">
        <f>VLOOKUP(CONCATENATE(F26,G26),Evaluación!J7:K31,2,FALSE)</f>
        <v>MODERADO</v>
      </c>
      <c r="I26" s="73" t="s">
        <v>213</v>
      </c>
      <c r="J26" s="74">
        <v>15</v>
      </c>
      <c r="K26" s="74">
        <v>15</v>
      </c>
      <c r="L26" s="74">
        <v>15</v>
      </c>
      <c r="M26" s="74">
        <v>15</v>
      </c>
      <c r="N26" s="74">
        <v>15</v>
      </c>
      <c r="O26" s="74">
        <v>0</v>
      </c>
      <c r="P26" s="74">
        <f t="shared" si="5"/>
        <v>75</v>
      </c>
      <c r="Q26" s="74">
        <f t="shared" si="6"/>
        <v>1</v>
      </c>
      <c r="R26" s="98" t="str">
        <f>VLOOKUP(CONCATENATE(Q26,F26),'New Evaluation'!$I$12:$J$26,2,FALSE)</f>
        <v>Rara Vez</v>
      </c>
      <c r="S26" s="98" t="str">
        <f>VLOOKUP(CONCATENATE(Q26,G26),'New Evaluation'!$B$12:$C$26,2,FALSE)</f>
        <v>Menor</v>
      </c>
      <c r="T26" s="96" t="str">
        <f>VLOOKUP(CONCATENATE(R26,S26),Evaluación!J7:K31,2,FALSE)</f>
        <v>BAJO</v>
      </c>
      <c r="U26" s="32" t="s">
        <v>172</v>
      </c>
      <c r="V26" s="75" t="s">
        <v>216</v>
      </c>
      <c r="W26" s="72" t="s">
        <v>214</v>
      </c>
      <c r="X26" s="68" t="s">
        <v>215</v>
      </c>
      <c r="Y26" s="147" t="s">
        <v>183</v>
      </c>
      <c r="Z26" s="72" t="s">
        <v>217</v>
      </c>
      <c r="AA26" s="72" t="s">
        <v>218</v>
      </c>
    </row>
    <row r="27" spans="1:27" ht="87" customHeight="1" thickBot="1">
      <c r="A27" s="86" t="s">
        <v>146</v>
      </c>
      <c r="B27" s="74" t="s">
        <v>222</v>
      </c>
      <c r="C27" s="142" t="s">
        <v>223</v>
      </c>
      <c r="D27" s="82" t="s">
        <v>228</v>
      </c>
      <c r="E27" s="144" t="s">
        <v>175</v>
      </c>
      <c r="F27" s="95" t="s">
        <v>140</v>
      </c>
      <c r="G27" s="95" t="s">
        <v>26</v>
      </c>
      <c r="H27" s="106" t="str">
        <f>VLOOKUP(CONCATENATE(F27,G27),Evaluación!J8:K32,2,FALSE)</f>
        <v>MODERADO</v>
      </c>
      <c r="I27" s="73" t="s">
        <v>224</v>
      </c>
      <c r="J27" s="74">
        <v>15</v>
      </c>
      <c r="K27" s="74">
        <v>15</v>
      </c>
      <c r="L27" s="74">
        <v>15</v>
      </c>
      <c r="M27" s="74">
        <v>15</v>
      </c>
      <c r="N27" s="74">
        <v>15</v>
      </c>
      <c r="O27" s="74">
        <v>25</v>
      </c>
      <c r="P27" s="74">
        <f t="shared" si="5"/>
        <v>100</v>
      </c>
      <c r="Q27" s="74">
        <f t="shared" si="6"/>
        <v>2</v>
      </c>
      <c r="R27" s="98" t="str">
        <f>VLOOKUP(CONCATENATE(Q27,F27),'New Evaluation'!$I$12:$J$26,2,FALSE)</f>
        <v>Rara Vez</v>
      </c>
      <c r="S27" s="98" t="str">
        <f>VLOOKUP(CONCATENATE(Q27,G27),'New Evaluation'!$B$12:$C$26,2,FALSE)</f>
        <v xml:space="preserve">Insignificante </v>
      </c>
      <c r="T27" s="96" t="str">
        <f>VLOOKUP(CONCATENATE(R27,S27),Evaluación!J7:K31,2,FALSE)</f>
        <v>BAJO</v>
      </c>
      <c r="U27" s="32" t="s">
        <v>172</v>
      </c>
      <c r="V27" s="75" t="s">
        <v>225</v>
      </c>
      <c r="W27" s="72" t="s">
        <v>226</v>
      </c>
      <c r="X27" s="72" t="s">
        <v>310</v>
      </c>
      <c r="Y27" s="147" t="s">
        <v>198</v>
      </c>
      <c r="Z27" s="126" t="s">
        <v>204</v>
      </c>
      <c r="AA27" s="72" t="s">
        <v>227</v>
      </c>
    </row>
    <row r="28" spans="1:27" ht="72.75" thickBot="1">
      <c r="A28" s="86" t="s">
        <v>146</v>
      </c>
      <c r="B28" s="74" t="s">
        <v>222</v>
      </c>
      <c r="C28" s="142" t="s">
        <v>229</v>
      </c>
      <c r="D28" s="82" t="s">
        <v>230</v>
      </c>
      <c r="E28" s="72" t="s">
        <v>175</v>
      </c>
      <c r="F28" s="95" t="s">
        <v>140</v>
      </c>
      <c r="G28" s="95" t="s">
        <v>25</v>
      </c>
      <c r="H28" s="106" t="str">
        <f>VLOOKUP(CONCATENATE(F28,G28),Evaluación!J7:K31,2,FALSE)</f>
        <v>BAJO</v>
      </c>
      <c r="I28" s="73"/>
      <c r="J28" s="74">
        <v>0</v>
      </c>
      <c r="K28" s="74">
        <v>0</v>
      </c>
      <c r="L28" s="74">
        <v>0</v>
      </c>
      <c r="M28" s="74">
        <v>0</v>
      </c>
      <c r="N28" s="74">
        <v>0</v>
      </c>
      <c r="O28" s="74">
        <v>0</v>
      </c>
      <c r="P28" s="74">
        <f t="shared" si="5"/>
        <v>0</v>
      </c>
      <c r="Q28" s="74">
        <f t="shared" si="6"/>
        <v>0</v>
      </c>
      <c r="R28" s="98" t="str">
        <f>VLOOKUP(CONCATENATE(Q28,F28),'New Evaluation'!$I$12:$J$26,2,FALSE)</f>
        <v>Rara Vez</v>
      </c>
      <c r="S28" s="98" t="str">
        <f>VLOOKUP(CONCATENATE(Q28,G28),'New Evaluation'!$B$12:$C$26,2,FALSE)</f>
        <v>Menor</v>
      </c>
      <c r="T28" s="96" t="str">
        <f>VLOOKUP(CONCATENATE(R28,S28),Evaluación!J7:K31,2,FALSE)</f>
        <v>BAJO</v>
      </c>
      <c r="U28" s="32" t="s">
        <v>94</v>
      </c>
      <c r="V28" s="72" t="s">
        <v>278</v>
      </c>
      <c r="W28" s="72" t="s">
        <v>278</v>
      </c>
      <c r="X28" s="72" t="s">
        <v>278</v>
      </c>
      <c r="Y28" s="72" t="s">
        <v>278</v>
      </c>
      <c r="Z28" s="72" t="s">
        <v>278</v>
      </c>
      <c r="AA28" s="72" t="s">
        <v>278</v>
      </c>
    </row>
    <row r="29" spans="1:27">
      <c r="C29" s="81"/>
      <c r="Z29" s="36"/>
    </row>
    <row r="30" spans="1:27">
      <c r="Z30" s="36"/>
    </row>
    <row r="31" spans="1:27">
      <c r="Z31" s="36"/>
    </row>
    <row r="32" spans="1:27">
      <c r="Z32" s="36"/>
    </row>
    <row r="33" spans="26:26">
      <c r="Z33" s="36"/>
    </row>
    <row r="34" spans="26:26">
      <c r="Z34" s="36"/>
    </row>
    <row r="35" spans="26:26">
      <c r="Z35" s="36"/>
    </row>
    <row r="36" spans="26:26">
      <c r="Z36" s="36"/>
    </row>
    <row r="37" spans="26:26">
      <c r="Z37" s="36"/>
    </row>
    <row r="38" spans="26:26">
      <c r="Z38" s="36"/>
    </row>
    <row r="39" spans="26:26">
      <c r="Z39" s="36"/>
    </row>
    <row r="40" spans="26:26">
      <c r="Z40" s="36"/>
    </row>
    <row r="41" spans="26:26">
      <c r="Z41" s="36"/>
    </row>
    <row r="42" spans="26:26">
      <c r="Z42" s="36"/>
    </row>
    <row r="43" spans="26:26">
      <c r="Z43" s="36"/>
    </row>
    <row r="44" spans="26:26">
      <c r="Z44" s="36"/>
    </row>
    <row r="45" spans="26:26">
      <c r="Z45" s="36"/>
    </row>
    <row r="46" spans="26:26">
      <c r="Z46" s="36"/>
    </row>
    <row r="47" spans="26:26">
      <c r="Z47" s="36"/>
    </row>
    <row r="48" spans="26:26">
      <c r="Z48" s="36"/>
    </row>
    <row r="49" spans="26:26">
      <c r="Z49" s="36"/>
    </row>
    <row r="50" spans="26:26">
      <c r="Z50" s="36"/>
    </row>
    <row r="51" spans="26:26">
      <c r="Z51" s="36"/>
    </row>
    <row r="52" spans="26:26">
      <c r="Z52" s="36"/>
    </row>
    <row r="53" spans="26:26">
      <c r="Z53" s="36"/>
    </row>
    <row r="54" spans="26:26">
      <c r="Z54" s="36"/>
    </row>
    <row r="55" spans="26:26">
      <c r="Z55" s="36"/>
    </row>
    <row r="56" spans="26:26">
      <c r="Z56" s="36"/>
    </row>
    <row r="57" spans="26:26">
      <c r="Z57" s="36"/>
    </row>
    <row r="58" spans="26:26">
      <c r="Z58" s="36"/>
    </row>
    <row r="59" spans="26:26">
      <c r="Z59" s="36"/>
    </row>
    <row r="60" spans="26:26">
      <c r="Z60" s="36"/>
    </row>
    <row r="61" spans="26:26">
      <c r="Z61" s="36"/>
    </row>
    <row r="62" spans="26:26">
      <c r="Z62" s="36"/>
    </row>
    <row r="63" spans="26:26">
      <c r="Z63" s="36"/>
    </row>
    <row r="64" spans="26:26">
      <c r="Z64" s="36"/>
    </row>
    <row r="65" spans="26:26">
      <c r="Z65" s="36"/>
    </row>
    <row r="66" spans="26:26">
      <c r="Z66" s="36"/>
    </row>
    <row r="67" spans="26:26">
      <c r="Z67" s="36"/>
    </row>
    <row r="68" spans="26:26">
      <c r="Z68" s="36"/>
    </row>
    <row r="69" spans="26:26">
      <c r="Z69" s="36"/>
    </row>
    <row r="70" spans="26:26">
      <c r="Z70" s="36"/>
    </row>
    <row r="71" spans="26:26">
      <c r="Z71" s="36"/>
    </row>
    <row r="72" spans="26:26">
      <c r="Z72" s="36"/>
    </row>
    <row r="73" spans="26:26">
      <c r="Z73" s="36"/>
    </row>
    <row r="74" spans="26:26">
      <c r="Z74" s="36"/>
    </row>
    <row r="75" spans="26:26">
      <c r="Z75" s="36"/>
    </row>
    <row r="76" spans="26:26">
      <c r="Z76" s="36"/>
    </row>
    <row r="77" spans="26:26">
      <c r="Z77" s="36"/>
    </row>
    <row r="78" spans="26:26">
      <c r="Z78" s="36"/>
    </row>
    <row r="79" spans="26:26">
      <c r="Z79" s="36"/>
    </row>
    <row r="80" spans="26:26">
      <c r="Z80" s="36"/>
    </row>
    <row r="81" spans="26:26">
      <c r="Z81" s="36"/>
    </row>
    <row r="82" spans="26:26">
      <c r="Z82" s="36"/>
    </row>
    <row r="83" spans="26:26">
      <c r="Z83" s="36"/>
    </row>
    <row r="84" spans="26:26">
      <c r="Z84" s="36"/>
    </row>
    <row r="85" spans="26:26">
      <c r="Z85" s="36"/>
    </row>
    <row r="86" spans="26:26">
      <c r="Z86" s="36"/>
    </row>
    <row r="87" spans="26:26">
      <c r="Z87" s="36"/>
    </row>
    <row r="88" spans="26:26">
      <c r="Z88" s="36"/>
    </row>
    <row r="89" spans="26:26">
      <c r="Z89" s="36"/>
    </row>
    <row r="90" spans="26:26">
      <c r="Z90" s="36"/>
    </row>
    <row r="91" spans="26:26">
      <c r="Z91" s="36"/>
    </row>
    <row r="92" spans="26:26">
      <c r="Z92" s="36"/>
    </row>
    <row r="93" spans="26:26">
      <c r="Z93" s="36"/>
    </row>
    <row r="94" spans="26:26">
      <c r="Z94" s="36"/>
    </row>
    <row r="95" spans="26:26">
      <c r="Z95" s="36"/>
    </row>
    <row r="96" spans="26:26">
      <c r="Z96" s="36"/>
    </row>
    <row r="97" spans="26:26">
      <c r="Z97" s="36"/>
    </row>
    <row r="98" spans="26:26">
      <c r="Z98" s="36"/>
    </row>
    <row r="99" spans="26:26">
      <c r="Z99" s="36"/>
    </row>
    <row r="100" spans="26:26">
      <c r="Z100" s="36"/>
    </row>
    <row r="101" spans="26:26">
      <c r="Z101" s="36"/>
    </row>
    <row r="102" spans="26:26">
      <c r="Z102" s="36"/>
    </row>
    <row r="103" spans="26:26">
      <c r="Z103" s="36"/>
    </row>
    <row r="104" spans="26:26">
      <c r="Z104" s="36"/>
    </row>
    <row r="105" spans="26:26">
      <c r="Z105" s="36"/>
    </row>
    <row r="106" spans="26:26">
      <c r="Z106" s="36"/>
    </row>
    <row r="107" spans="26:26">
      <c r="Z107" s="36"/>
    </row>
    <row r="108" spans="26:26">
      <c r="Z108" s="36"/>
    </row>
    <row r="109" spans="26:26">
      <c r="Z109" s="36"/>
    </row>
    <row r="110" spans="26:26">
      <c r="Z110" s="36"/>
    </row>
    <row r="111" spans="26:26">
      <c r="Z111" s="36"/>
    </row>
    <row r="112" spans="26:26">
      <c r="Z112" s="36"/>
    </row>
    <row r="113" spans="26:26">
      <c r="Z113" s="36"/>
    </row>
    <row r="114" spans="26:26">
      <c r="Z114" s="36"/>
    </row>
    <row r="115" spans="26:26">
      <c r="Z115" s="36"/>
    </row>
    <row r="116" spans="26:26">
      <c r="Z116" s="36"/>
    </row>
    <row r="117" spans="26:26">
      <c r="Z117" s="36"/>
    </row>
    <row r="118" spans="26:26">
      <c r="Z118" s="36"/>
    </row>
    <row r="119" spans="26:26">
      <c r="Z119" s="36"/>
    </row>
    <row r="120" spans="26:26">
      <c r="Z120" s="36"/>
    </row>
    <row r="121" spans="26:26">
      <c r="Z121" s="36"/>
    </row>
    <row r="122" spans="26:26">
      <c r="Z122" s="36"/>
    </row>
    <row r="123" spans="26:26">
      <c r="Z123" s="36"/>
    </row>
    <row r="124" spans="26:26">
      <c r="Z124" s="36"/>
    </row>
    <row r="125" spans="26:26">
      <c r="Z125" s="36"/>
    </row>
    <row r="126" spans="26:26">
      <c r="Z126" s="36"/>
    </row>
    <row r="127" spans="26:26">
      <c r="Z127" s="36"/>
    </row>
    <row r="128" spans="26:26">
      <c r="Z128" s="36"/>
    </row>
    <row r="129" spans="26:26">
      <c r="Z129" s="36"/>
    </row>
    <row r="130" spans="26:26">
      <c r="Z130" s="36"/>
    </row>
    <row r="131" spans="26:26">
      <c r="Z131" s="36"/>
    </row>
    <row r="132" spans="26:26">
      <c r="Z132" s="36"/>
    </row>
    <row r="133" spans="26:26">
      <c r="Z133" s="36"/>
    </row>
    <row r="134" spans="26:26">
      <c r="Z134" s="36"/>
    </row>
    <row r="135" spans="26:26">
      <c r="Z135" s="36"/>
    </row>
    <row r="136" spans="26:26">
      <c r="Z136" s="36"/>
    </row>
    <row r="137" spans="26:26">
      <c r="Z137" s="36"/>
    </row>
    <row r="138" spans="26:26">
      <c r="Z138" s="36"/>
    </row>
    <row r="139" spans="26:26">
      <c r="Z139" s="36"/>
    </row>
    <row r="140" spans="26:26">
      <c r="Z140" s="36"/>
    </row>
    <row r="141" spans="26:26">
      <c r="Z141" s="36"/>
    </row>
    <row r="142" spans="26:26">
      <c r="Z142" s="36"/>
    </row>
    <row r="143" spans="26:26">
      <c r="Z143" s="36"/>
    </row>
    <row r="144" spans="26:26">
      <c r="Z144" s="36"/>
    </row>
    <row r="145" spans="26:26">
      <c r="Z145" s="36"/>
    </row>
    <row r="146" spans="26:26">
      <c r="Z146" s="36"/>
    </row>
    <row r="147" spans="26:26">
      <c r="Z147" s="36"/>
    </row>
    <row r="148" spans="26:26">
      <c r="Z148" s="36"/>
    </row>
    <row r="149" spans="26:26">
      <c r="Z149" s="36"/>
    </row>
    <row r="150" spans="26:26">
      <c r="Z150" s="36"/>
    </row>
    <row r="151" spans="26:26">
      <c r="Z151" s="36"/>
    </row>
    <row r="152" spans="26:26">
      <c r="Z152" s="36"/>
    </row>
    <row r="153" spans="26:26">
      <c r="Z153" s="36"/>
    </row>
    <row r="154" spans="26:26">
      <c r="Z154" s="36"/>
    </row>
    <row r="155" spans="26:26">
      <c r="Z155" s="36"/>
    </row>
    <row r="156" spans="26:26">
      <c r="Z156" s="36"/>
    </row>
    <row r="157" spans="26:26">
      <c r="Z157" s="36"/>
    </row>
    <row r="158" spans="26:26">
      <c r="Z158" s="36"/>
    </row>
    <row r="159" spans="26:26">
      <c r="Z159" s="36"/>
    </row>
    <row r="160" spans="26:26">
      <c r="Z160" s="36"/>
    </row>
    <row r="161" spans="26:26">
      <c r="Z161" s="36"/>
    </row>
    <row r="162" spans="26:26">
      <c r="Z162" s="36"/>
    </row>
    <row r="163" spans="26:26">
      <c r="Z163" s="36"/>
    </row>
    <row r="164" spans="26:26">
      <c r="Z164" s="36"/>
    </row>
    <row r="165" spans="26:26">
      <c r="Z165" s="36"/>
    </row>
    <row r="166" spans="26:26">
      <c r="Z166" s="36"/>
    </row>
    <row r="167" spans="26:26">
      <c r="Z167" s="36"/>
    </row>
    <row r="168" spans="26:26">
      <c r="Z168" s="36"/>
    </row>
    <row r="169" spans="26:26">
      <c r="Z169" s="36"/>
    </row>
    <row r="170" spans="26:26">
      <c r="Z170" s="36"/>
    </row>
    <row r="171" spans="26:26">
      <c r="Z171" s="36"/>
    </row>
    <row r="172" spans="26:26">
      <c r="Z172" s="36"/>
    </row>
    <row r="173" spans="26:26">
      <c r="Z173" s="36"/>
    </row>
    <row r="174" spans="26:26">
      <c r="Z174" s="36"/>
    </row>
    <row r="175" spans="26:26">
      <c r="Z175" s="36"/>
    </row>
    <row r="176" spans="26:26">
      <c r="Z176" s="36"/>
    </row>
    <row r="177" spans="26:26">
      <c r="Z177" s="36"/>
    </row>
    <row r="178" spans="26:26">
      <c r="Z178" s="36"/>
    </row>
    <row r="179" spans="26:26">
      <c r="Z179" s="36"/>
    </row>
    <row r="180" spans="26:26">
      <c r="Z180" s="36"/>
    </row>
    <row r="181" spans="26:26">
      <c r="Z181" s="36"/>
    </row>
    <row r="182" spans="26:26">
      <c r="Z182" s="36"/>
    </row>
    <row r="183" spans="26:26">
      <c r="Z183" s="36"/>
    </row>
    <row r="184" spans="26:26">
      <c r="Z184" s="36"/>
    </row>
    <row r="185" spans="26:26">
      <c r="Z185" s="36"/>
    </row>
    <row r="186" spans="26:26">
      <c r="Z186" s="36"/>
    </row>
    <row r="187" spans="26:26">
      <c r="Z187" s="36"/>
    </row>
    <row r="188" spans="26:26">
      <c r="Z188" s="36"/>
    </row>
    <row r="189" spans="26:26">
      <c r="Z189" s="36"/>
    </row>
    <row r="190" spans="26:26">
      <c r="Z190" s="36"/>
    </row>
    <row r="191" spans="26:26">
      <c r="Z191" s="36"/>
    </row>
    <row r="192" spans="26:26">
      <c r="Z192" s="36"/>
    </row>
    <row r="193" spans="26:26">
      <c r="Z193" s="36"/>
    </row>
    <row r="194" spans="26:26">
      <c r="Z194" s="36"/>
    </row>
    <row r="195" spans="26:26">
      <c r="Z195" s="36"/>
    </row>
    <row r="196" spans="26:26">
      <c r="Z196" s="36"/>
    </row>
    <row r="197" spans="26:26">
      <c r="Z197" s="36"/>
    </row>
    <row r="198" spans="26:26">
      <c r="Z198" s="36"/>
    </row>
    <row r="199" spans="26:26">
      <c r="Z199" s="36"/>
    </row>
    <row r="200" spans="26:26">
      <c r="Z200" s="36"/>
    </row>
    <row r="201" spans="26:26">
      <c r="Z201" s="36"/>
    </row>
    <row r="202" spans="26:26">
      <c r="Z202" s="36"/>
    </row>
    <row r="203" spans="26:26">
      <c r="Z203" s="36"/>
    </row>
    <row r="204" spans="26:26">
      <c r="Z204" s="36"/>
    </row>
    <row r="205" spans="26:26">
      <c r="Z205" s="36"/>
    </row>
    <row r="206" spans="26:26">
      <c r="Z206" s="36"/>
    </row>
    <row r="207" spans="26:26">
      <c r="Z207" s="36"/>
    </row>
    <row r="208" spans="26:26">
      <c r="Z208" s="36"/>
    </row>
    <row r="209" spans="26:26">
      <c r="Z209" s="36"/>
    </row>
    <row r="210" spans="26:26">
      <c r="Z210" s="36"/>
    </row>
    <row r="211" spans="26:26">
      <c r="Z211" s="36"/>
    </row>
    <row r="212" spans="26:26">
      <c r="Z212" s="36"/>
    </row>
    <row r="213" spans="26:26">
      <c r="Z213" s="36"/>
    </row>
    <row r="214" spans="26:26">
      <c r="Z214" s="36"/>
    </row>
    <row r="215" spans="26:26">
      <c r="Z215" s="36"/>
    </row>
    <row r="216" spans="26:26">
      <c r="Z216" s="36"/>
    </row>
    <row r="217" spans="26:26">
      <c r="Z217" s="36"/>
    </row>
    <row r="218" spans="26:26">
      <c r="Z218" s="36"/>
    </row>
    <row r="219" spans="26:26">
      <c r="Z219" s="36"/>
    </row>
    <row r="220" spans="26:26">
      <c r="Z220" s="36"/>
    </row>
    <row r="221" spans="26:26">
      <c r="Z221" s="36"/>
    </row>
    <row r="222" spans="26:26">
      <c r="Z222" s="36"/>
    </row>
    <row r="223" spans="26:26">
      <c r="Z223" s="36"/>
    </row>
    <row r="224" spans="26:26">
      <c r="Z224" s="36"/>
    </row>
    <row r="225" spans="26:26">
      <c r="Z225" s="36"/>
    </row>
    <row r="226" spans="26:26">
      <c r="Z226" s="36"/>
    </row>
    <row r="227" spans="26:26">
      <c r="Z227" s="36"/>
    </row>
    <row r="228" spans="26:26">
      <c r="Z228" s="36"/>
    </row>
    <row r="229" spans="26:26">
      <c r="Z229" s="36"/>
    </row>
    <row r="230" spans="26:26">
      <c r="Z230" s="36"/>
    </row>
    <row r="231" spans="26:26">
      <c r="Z231" s="36"/>
    </row>
    <row r="232" spans="26:26">
      <c r="Z232" s="36"/>
    </row>
    <row r="233" spans="26:26">
      <c r="Z233" s="36"/>
    </row>
    <row r="234" spans="26:26">
      <c r="Z234" s="36"/>
    </row>
    <row r="235" spans="26:26">
      <c r="Z235" s="36"/>
    </row>
    <row r="236" spans="26:26">
      <c r="Z236" s="36"/>
    </row>
    <row r="237" spans="26:26">
      <c r="Z237" s="36"/>
    </row>
    <row r="238" spans="26:26">
      <c r="Z238" s="36"/>
    </row>
    <row r="239" spans="26:26">
      <c r="Z239" s="36"/>
    </row>
    <row r="240" spans="26:26">
      <c r="Z240" s="36"/>
    </row>
    <row r="241" spans="26:26">
      <c r="Z241" s="36"/>
    </row>
    <row r="242" spans="26:26">
      <c r="Z242" s="36"/>
    </row>
    <row r="243" spans="26:26">
      <c r="Z243" s="36"/>
    </row>
    <row r="244" spans="26:26">
      <c r="Z244" s="36"/>
    </row>
    <row r="245" spans="26:26">
      <c r="Z245" s="36"/>
    </row>
    <row r="246" spans="26:26">
      <c r="Z246" s="36"/>
    </row>
    <row r="247" spans="26:26">
      <c r="Z247" s="36"/>
    </row>
    <row r="248" spans="26:26">
      <c r="Z248" s="36"/>
    </row>
    <row r="249" spans="26:26">
      <c r="Z249" s="36"/>
    </row>
    <row r="250" spans="26:26">
      <c r="Z250" s="36"/>
    </row>
    <row r="251" spans="26:26">
      <c r="Z251" s="36"/>
    </row>
    <row r="252" spans="26:26">
      <c r="Z252" s="36"/>
    </row>
    <row r="253" spans="26:26">
      <c r="Z253" s="36"/>
    </row>
    <row r="254" spans="26:26">
      <c r="Z254" s="36"/>
    </row>
    <row r="255" spans="26:26">
      <c r="Z255" s="36"/>
    </row>
    <row r="256" spans="26:26">
      <c r="Z256" s="36"/>
    </row>
    <row r="257" spans="26:26">
      <c r="Z257" s="36"/>
    </row>
    <row r="258" spans="26:26">
      <c r="Z258" s="36"/>
    </row>
    <row r="259" spans="26:26">
      <c r="Z259" s="36"/>
    </row>
    <row r="260" spans="26:26">
      <c r="Z260" s="36"/>
    </row>
    <row r="261" spans="26:26">
      <c r="Z261" s="36"/>
    </row>
    <row r="262" spans="26:26">
      <c r="Z262" s="36"/>
    </row>
    <row r="263" spans="26:26">
      <c r="Z263" s="36"/>
    </row>
    <row r="264" spans="26:26">
      <c r="Z264" s="36"/>
    </row>
    <row r="265" spans="26:26">
      <c r="Z265" s="36"/>
    </row>
    <row r="266" spans="26:26">
      <c r="Z266" s="36"/>
    </row>
    <row r="267" spans="26:26">
      <c r="Z267" s="36"/>
    </row>
    <row r="268" spans="26:26">
      <c r="Z268" s="36"/>
    </row>
    <row r="269" spans="26:26">
      <c r="Z269" s="36"/>
    </row>
    <row r="270" spans="26:26">
      <c r="Z270" s="36"/>
    </row>
    <row r="271" spans="26:26">
      <c r="Z271" s="36"/>
    </row>
    <row r="272" spans="26:26">
      <c r="Z272" s="36"/>
    </row>
    <row r="273" spans="26:26">
      <c r="Z273" s="36"/>
    </row>
    <row r="274" spans="26:26">
      <c r="Z274" s="36"/>
    </row>
    <row r="275" spans="26:26">
      <c r="Z275" s="36"/>
    </row>
    <row r="276" spans="26:26">
      <c r="Z276" s="36"/>
    </row>
    <row r="277" spans="26:26">
      <c r="Z277" s="36"/>
    </row>
    <row r="278" spans="26:26">
      <c r="Z278" s="36"/>
    </row>
    <row r="279" spans="26:26">
      <c r="Z279" s="36"/>
    </row>
    <row r="280" spans="26:26">
      <c r="Z280" s="36"/>
    </row>
    <row r="281" spans="26:26">
      <c r="Z281" s="36"/>
    </row>
    <row r="282" spans="26:26">
      <c r="Z282" s="36"/>
    </row>
    <row r="283" spans="26:26">
      <c r="Z283" s="36"/>
    </row>
    <row r="284" spans="26:26">
      <c r="Z284" s="36"/>
    </row>
    <row r="285" spans="26:26">
      <c r="Z285" s="36"/>
    </row>
    <row r="286" spans="26:26">
      <c r="Z286" s="36"/>
    </row>
    <row r="287" spans="26:26">
      <c r="Z287" s="36"/>
    </row>
    <row r="288" spans="26:26">
      <c r="Z288" s="36"/>
    </row>
    <row r="289" spans="26:26">
      <c r="Z289" s="36"/>
    </row>
    <row r="290" spans="26:26">
      <c r="Z290" s="36"/>
    </row>
    <row r="291" spans="26:26">
      <c r="Z291" s="36"/>
    </row>
    <row r="292" spans="26:26">
      <c r="Z292" s="36"/>
    </row>
    <row r="293" spans="26:26">
      <c r="Z293" s="36"/>
    </row>
    <row r="294" spans="26:26">
      <c r="Z294" s="36"/>
    </row>
    <row r="295" spans="26:26">
      <c r="Z295" s="36"/>
    </row>
    <row r="296" spans="26:26">
      <c r="Z296" s="36"/>
    </row>
    <row r="297" spans="26:26">
      <c r="Z297" s="36"/>
    </row>
    <row r="298" spans="26:26">
      <c r="Z298" s="36"/>
    </row>
    <row r="299" spans="26:26">
      <c r="Z299" s="36"/>
    </row>
    <row r="300" spans="26:26">
      <c r="Z300" s="36"/>
    </row>
    <row r="301" spans="26:26">
      <c r="Z301" s="36"/>
    </row>
    <row r="302" spans="26:26">
      <c r="Z302" s="36"/>
    </row>
    <row r="303" spans="26:26">
      <c r="Z303" s="36"/>
    </row>
    <row r="304" spans="26:26">
      <c r="Z304" s="36"/>
    </row>
    <row r="305" spans="26:26">
      <c r="Z305" s="36"/>
    </row>
    <row r="306" spans="26:26">
      <c r="Z306" s="36"/>
    </row>
    <row r="307" spans="26:26">
      <c r="Z307" s="36"/>
    </row>
    <row r="308" spans="26:26">
      <c r="Z308" s="36"/>
    </row>
    <row r="309" spans="26:26">
      <c r="Z309" s="36"/>
    </row>
    <row r="310" spans="26:26">
      <c r="Z310" s="36"/>
    </row>
    <row r="311" spans="26:26">
      <c r="Z311" s="36"/>
    </row>
    <row r="312" spans="26:26">
      <c r="Z312" s="36"/>
    </row>
    <row r="313" spans="26:26">
      <c r="Z313" s="36"/>
    </row>
    <row r="314" spans="26:26">
      <c r="Z314" s="36"/>
    </row>
    <row r="315" spans="26:26">
      <c r="Z315" s="36"/>
    </row>
    <row r="316" spans="26:26">
      <c r="Z316" s="36"/>
    </row>
    <row r="317" spans="26:26">
      <c r="Z317" s="36"/>
    </row>
    <row r="318" spans="26:26">
      <c r="Z318" s="36"/>
    </row>
    <row r="319" spans="26:26">
      <c r="Z319" s="36"/>
    </row>
    <row r="320" spans="26:26">
      <c r="Z320" s="36"/>
    </row>
    <row r="321" spans="26:26">
      <c r="Z321" s="36"/>
    </row>
    <row r="322" spans="26:26">
      <c r="Z322" s="36"/>
    </row>
    <row r="323" spans="26:26">
      <c r="Z323" s="36"/>
    </row>
    <row r="324" spans="26:26">
      <c r="Z324" s="36"/>
    </row>
    <row r="325" spans="26:26">
      <c r="Z325" s="36"/>
    </row>
    <row r="326" spans="26:26">
      <c r="Z326" s="36"/>
    </row>
    <row r="327" spans="26:26">
      <c r="Z327" s="36"/>
    </row>
    <row r="328" spans="26:26">
      <c r="Z328" s="36"/>
    </row>
    <row r="329" spans="26:26">
      <c r="Z329" s="36"/>
    </row>
    <row r="330" spans="26:26">
      <c r="Z330" s="36"/>
    </row>
    <row r="331" spans="26:26">
      <c r="Z331" s="36"/>
    </row>
    <row r="332" spans="26:26">
      <c r="Z332" s="36"/>
    </row>
    <row r="333" spans="26:26">
      <c r="Z333" s="36"/>
    </row>
    <row r="334" spans="26:26">
      <c r="Z334" s="36"/>
    </row>
    <row r="335" spans="26:26">
      <c r="Z335" s="36"/>
    </row>
    <row r="336" spans="26:26">
      <c r="Z336" s="36"/>
    </row>
    <row r="337" spans="26:26">
      <c r="Z337" s="36"/>
    </row>
    <row r="338" spans="26:26">
      <c r="Z338" s="36"/>
    </row>
    <row r="339" spans="26:26">
      <c r="Z339" s="36"/>
    </row>
    <row r="340" spans="26:26">
      <c r="Z340" s="36"/>
    </row>
    <row r="341" spans="26:26">
      <c r="Z341" s="36"/>
    </row>
    <row r="342" spans="26:26">
      <c r="Z342" s="36"/>
    </row>
    <row r="343" spans="26:26">
      <c r="Z343" s="36"/>
    </row>
    <row r="344" spans="26:26">
      <c r="Z344" s="36"/>
    </row>
    <row r="345" spans="26:26">
      <c r="Z345" s="36"/>
    </row>
    <row r="346" spans="26:26">
      <c r="Z346" s="36"/>
    </row>
    <row r="347" spans="26:26">
      <c r="Z347" s="36"/>
    </row>
    <row r="348" spans="26:26">
      <c r="Z348" s="36"/>
    </row>
    <row r="349" spans="26:26">
      <c r="Z349" s="36"/>
    </row>
    <row r="350" spans="26:26">
      <c r="Z350" s="36"/>
    </row>
    <row r="351" spans="26:26">
      <c r="Z351" s="36"/>
    </row>
    <row r="352" spans="26:26">
      <c r="Z352" s="36"/>
    </row>
    <row r="353" spans="26:26">
      <c r="Z353" s="36"/>
    </row>
    <row r="354" spans="26:26">
      <c r="Z354" s="36"/>
    </row>
    <row r="355" spans="26:26">
      <c r="Z355" s="36"/>
    </row>
    <row r="356" spans="26:26">
      <c r="Z356" s="36"/>
    </row>
    <row r="357" spans="26:26">
      <c r="Z357" s="36"/>
    </row>
    <row r="358" spans="26:26">
      <c r="Z358" s="36"/>
    </row>
    <row r="359" spans="26:26">
      <c r="Z359" s="36"/>
    </row>
    <row r="360" spans="26:26">
      <c r="Z360" s="36"/>
    </row>
    <row r="361" spans="26:26">
      <c r="Z361" s="36"/>
    </row>
    <row r="362" spans="26:26">
      <c r="Z362" s="36"/>
    </row>
    <row r="363" spans="26:26">
      <c r="Z363" s="36"/>
    </row>
    <row r="364" spans="26:26">
      <c r="Z364" s="36"/>
    </row>
    <row r="365" spans="26:26">
      <c r="Z365" s="36"/>
    </row>
    <row r="366" spans="26:26">
      <c r="Z366" s="36"/>
    </row>
    <row r="367" spans="26:26">
      <c r="Z367" s="36"/>
    </row>
    <row r="368" spans="26:26">
      <c r="Z368" s="36"/>
    </row>
    <row r="369" spans="26:26">
      <c r="Z369" s="36"/>
    </row>
    <row r="370" spans="26:26">
      <c r="Z370" s="36"/>
    </row>
    <row r="371" spans="26:26">
      <c r="Z371" s="36"/>
    </row>
    <row r="372" spans="26:26">
      <c r="Z372" s="36"/>
    </row>
    <row r="373" spans="26:26">
      <c r="Z373" s="36"/>
    </row>
    <row r="374" spans="26:26">
      <c r="Z374" s="36"/>
    </row>
    <row r="375" spans="26:26">
      <c r="Z375" s="36"/>
    </row>
    <row r="376" spans="26:26">
      <c r="Z376" s="36"/>
    </row>
    <row r="377" spans="26:26">
      <c r="Z377" s="36"/>
    </row>
    <row r="378" spans="26:26">
      <c r="Z378" s="36"/>
    </row>
    <row r="379" spans="26:26">
      <c r="Z379" s="36"/>
    </row>
    <row r="380" spans="26:26">
      <c r="Z380" s="36"/>
    </row>
    <row r="381" spans="26:26">
      <c r="Z381" s="36"/>
    </row>
    <row r="382" spans="26:26">
      <c r="Z382" s="36"/>
    </row>
    <row r="383" spans="26:26">
      <c r="Z383" s="36"/>
    </row>
    <row r="384" spans="26:26">
      <c r="Z384" s="36"/>
    </row>
    <row r="385" spans="26:26">
      <c r="Z385" s="36"/>
    </row>
    <row r="386" spans="26:26">
      <c r="Z386" s="36"/>
    </row>
    <row r="387" spans="26:26">
      <c r="Z387" s="36"/>
    </row>
    <row r="388" spans="26:26">
      <c r="Z388" s="36"/>
    </row>
    <row r="389" spans="26:26">
      <c r="Z389" s="36"/>
    </row>
    <row r="390" spans="26:26">
      <c r="Z390" s="36"/>
    </row>
    <row r="391" spans="26:26">
      <c r="Z391" s="36"/>
    </row>
    <row r="392" spans="26:26">
      <c r="Z392" s="36"/>
    </row>
    <row r="393" spans="26:26">
      <c r="Z393" s="36"/>
    </row>
    <row r="394" spans="26:26">
      <c r="Z394" s="36"/>
    </row>
    <row r="395" spans="26:26">
      <c r="Z395" s="36"/>
    </row>
    <row r="396" spans="26:26">
      <c r="Z396" s="36"/>
    </row>
    <row r="397" spans="26:26">
      <c r="Z397" s="36"/>
    </row>
    <row r="398" spans="26:26">
      <c r="Z398" s="36"/>
    </row>
    <row r="399" spans="26:26">
      <c r="Z399" s="36"/>
    </row>
    <row r="400" spans="26:26">
      <c r="Z400" s="36"/>
    </row>
    <row r="401" spans="26:26">
      <c r="Z401" s="36"/>
    </row>
    <row r="402" spans="26:26">
      <c r="Z402" s="36"/>
    </row>
    <row r="403" spans="26:26">
      <c r="Z403" s="36"/>
    </row>
    <row r="404" spans="26:26">
      <c r="Z404" s="36"/>
    </row>
    <row r="405" spans="26:26">
      <c r="Z405" s="36"/>
    </row>
    <row r="406" spans="26:26">
      <c r="Z406" s="36"/>
    </row>
    <row r="407" spans="26:26">
      <c r="Z407" s="36"/>
    </row>
    <row r="408" spans="26:26">
      <c r="Z408" s="36"/>
    </row>
    <row r="409" spans="26:26">
      <c r="Z409" s="36"/>
    </row>
    <row r="410" spans="26:26">
      <c r="Z410" s="36"/>
    </row>
    <row r="411" spans="26:26">
      <c r="Z411" s="36"/>
    </row>
    <row r="412" spans="26:26">
      <c r="Z412" s="36"/>
    </row>
    <row r="413" spans="26:26">
      <c r="Z413" s="36"/>
    </row>
    <row r="414" spans="26:26">
      <c r="Z414" s="36"/>
    </row>
    <row r="415" spans="26:26">
      <c r="Z415" s="36"/>
    </row>
    <row r="416" spans="26:26">
      <c r="Z416" s="36"/>
    </row>
    <row r="417" spans="26:26">
      <c r="Z417" s="36"/>
    </row>
    <row r="418" spans="26:26">
      <c r="Z418" s="36"/>
    </row>
    <row r="419" spans="26:26">
      <c r="Z419" s="36"/>
    </row>
    <row r="420" spans="26:26">
      <c r="Z420" s="36"/>
    </row>
    <row r="421" spans="26:26">
      <c r="Z421" s="36"/>
    </row>
    <row r="422" spans="26:26">
      <c r="Z422" s="36"/>
    </row>
    <row r="423" spans="26:26">
      <c r="Z423" s="36"/>
    </row>
    <row r="424" spans="26:26">
      <c r="Z424" s="36"/>
    </row>
    <row r="425" spans="26:26">
      <c r="Z425" s="36"/>
    </row>
    <row r="426" spans="26:26">
      <c r="Z426" s="36"/>
    </row>
    <row r="427" spans="26:26">
      <c r="Z427" s="36"/>
    </row>
    <row r="428" spans="26:26">
      <c r="Z428" s="36"/>
    </row>
    <row r="429" spans="26:26">
      <c r="Z429" s="36"/>
    </row>
    <row r="430" spans="26:26">
      <c r="Z430" s="36"/>
    </row>
    <row r="431" spans="26:26">
      <c r="Z431" s="36"/>
    </row>
    <row r="432" spans="26:26">
      <c r="Z432" s="36"/>
    </row>
    <row r="433" spans="26:26">
      <c r="Z433" s="36"/>
    </row>
    <row r="434" spans="26:26">
      <c r="Z434" s="36"/>
    </row>
    <row r="435" spans="26:26">
      <c r="Z435" s="36"/>
    </row>
    <row r="436" spans="26:26">
      <c r="Z436" s="36"/>
    </row>
    <row r="437" spans="26:26">
      <c r="Z437" s="36"/>
    </row>
    <row r="438" spans="26:26">
      <c r="Z438" s="36"/>
    </row>
    <row r="439" spans="26:26">
      <c r="Z439" s="36"/>
    </row>
    <row r="440" spans="26:26">
      <c r="Z440" s="36"/>
    </row>
    <row r="441" spans="26:26">
      <c r="Z441" s="36"/>
    </row>
    <row r="442" spans="26:26">
      <c r="Z442" s="36"/>
    </row>
    <row r="443" spans="26:26">
      <c r="Z443" s="36"/>
    </row>
    <row r="444" spans="26:26">
      <c r="Z444" s="36"/>
    </row>
    <row r="445" spans="26:26">
      <c r="Z445" s="36"/>
    </row>
    <row r="446" spans="26:26">
      <c r="Z446" s="36"/>
    </row>
    <row r="447" spans="26:26">
      <c r="Z447" s="36"/>
    </row>
    <row r="448" spans="26:26">
      <c r="Z448" s="36"/>
    </row>
    <row r="449" spans="26:26">
      <c r="Z449" s="36"/>
    </row>
    <row r="450" spans="26:26">
      <c r="Z450" s="36"/>
    </row>
    <row r="451" spans="26:26">
      <c r="Z451" s="36"/>
    </row>
    <row r="452" spans="26:26">
      <c r="Z452" s="36"/>
    </row>
    <row r="453" spans="26:26">
      <c r="Z453" s="36"/>
    </row>
    <row r="454" spans="26:26">
      <c r="Z454" s="36"/>
    </row>
    <row r="455" spans="26:26">
      <c r="Z455" s="36"/>
    </row>
    <row r="456" spans="26:26">
      <c r="Z456" s="36"/>
    </row>
    <row r="457" spans="26:26">
      <c r="Z457" s="36"/>
    </row>
    <row r="458" spans="26:26">
      <c r="Z458" s="36"/>
    </row>
    <row r="459" spans="26:26">
      <c r="Z459" s="36"/>
    </row>
    <row r="460" spans="26:26">
      <c r="Z460" s="36"/>
    </row>
    <row r="461" spans="26:26">
      <c r="Z461" s="36"/>
    </row>
    <row r="462" spans="26:26">
      <c r="Z462" s="36"/>
    </row>
    <row r="463" spans="26:26">
      <c r="Z463" s="36"/>
    </row>
    <row r="464" spans="26:26">
      <c r="Z464" s="36"/>
    </row>
    <row r="465" spans="26:26">
      <c r="Z465" s="36"/>
    </row>
    <row r="466" spans="26:26">
      <c r="Z466" s="36"/>
    </row>
    <row r="467" spans="26:26">
      <c r="Z467" s="36"/>
    </row>
    <row r="468" spans="26:26">
      <c r="Z468" s="36"/>
    </row>
    <row r="469" spans="26:26">
      <c r="Z469" s="36"/>
    </row>
    <row r="470" spans="26:26">
      <c r="Z470" s="36"/>
    </row>
    <row r="471" spans="26:26">
      <c r="Z471" s="36"/>
    </row>
    <row r="472" spans="26:26">
      <c r="Z472" s="36"/>
    </row>
    <row r="473" spans="26:26">
      <c r="Z473" s="36"/>
    </row>
    <row r="474" spans="26:26">
      <c r="Z474" s="36"/>
    </row>
    <row r="475" spans="26:26">
      <c r="Z475" s="36"/>
    </row>
    <row r="476" spans="26:26">
      <c r="Z476" s="36"/>
    </row>
    <row r="477" spans="26:26">
      <c r="Z477" s="36"/>
    </row>
    <row r="478" spans="26:26">
      <c r="Z478" s="36"/>
    </row>
    <row r="479" spans="26:26">
      <c r="Z479" s="36"/>
    </row>
    <row r="480" spans="26:26">
      <c r="Z480" s="36"/>
    </row>
    <row r="481" spans="26:26">
      <c r="Z481" s="36"/>
    </row>
    <row r="482" spans="26:26">
      <c r="Z482" s="36"/>
    </row>
    <row r="483" spans="26:26">
      <c r="Z483" s="36"/>
    </row>
    <row r="484" spans="26:26">
      <c r="Z484" s="36"/>
    </row>
    <row r="485" spans="26:26">
      <c r="Z485" s="36"/>
    </row>
    <row r="486" spans="26:26">
      <c r="Z486" s="36"/>
    </row>
    <row r="487" spans="26:26">
      <c r="Z487" s="36"/>
    </row>
    <row r="488" spans="26:26">
      <c r="Z488" s="36"/>
    </row>
    <row r="489" spans="26:26">
      <c r="Z489" s="36"/>
    </row>
    <row r="490" spans="26:26">
      <c r="Z490" s="36"/>
    </row>
    <row r="491" spans="26:26">
      <c r="Z491" s="36"/>
    </row>
    <row r="492" spans="26:26">
      <c r="Z492" s="36"/>
    </row>
    <row r="493" spans="26:26">
      <c r="Z493" s="36"/>
    </row>
    <row r="494" spans="26:26">
      <c r="Z494" s="36"/>
    </row>
    <row r="495" spans="26:26">
      <c r="Z495" s="36"/>
    </row>
    <row r="496" spans="26:26">
      <c r="Z496" s="36"/>
    </row>
    <row r="497" spans="26:26">
      <c r="Z497" s="36"/>
    </row>
    <row r="498" spans="26:26">
      <c r="Z498" s="36"/>
    </row>
    <row r="499" spans="26:26">
      <c r="Z499" s="36"/>
    </row>
    <row r="500" spans="26:26">
      <c r="Z500" s="36"/>
    </row>
    <row r="501" spans="26:26">
      <c r="Z501" s="36"/>
    </row>
    <row r="502" spans="26:26">
      <c r="Z502" s="36"/>
    </row>
    <row r="503" spans="26:26">
      <c r="Z503" s="36"/>
    </row>
    <row r="504" spans="26:26">
      <c r="Z504" s="36"/>
    </row>
    <row r="505" spans="26:26">
      <c r="Z505" s="36"/>
    </row>
    <row r="506" spans="26:26">
      <c r="Z506" s="36"/>
    </row>
    <row r="507" spans="26:26">
      <c r="Z507" s="36"/>
    </row>
    <row r="508" spans="26:26">
      <c r="Z508" s="36"/>
    </row>
    <row r="509" spans="26:26">
      <c r="Z509" s="36"/>
    </row>
    <row r="510" spans="26:26">
      <c r="Z510" s="36"/>
    </row>
    <row r="511" spans="26:26">
      <c r="Z511" s="36"/>
    </row>
    <row r="512" spans="26:26">
      <c r="Z512" s="36"/>
    </row>
    <row r="513" spans="26:26">
      <c r="Z513" s="36"/>
    </row>
    <row r="514" spans="26:26">
      <c r="Z514" s="36"/>
    </row>
    <row r="515" spans="26:26">
      <c r="Z515" s="36"/>
    </row>
    <row r="516" spans="26:26">
      <c r="Z516" s="36"/>
    </row>
    <row r="517" spans="26:26">
      <c r="Z517" s="36"/>
    </row>
    <row r="518" spans="26:26">
      <c r="Z518" s="36"/>
    </row>
    <row r="519" spans="26:26">
      <c r="Z519" s="36"/>
    </row>
    <row r="520" spans="26:26">
      <c r="Z520" s="36"/>
    </row>
    <row r="521" spans="26:26">
      <c r="Z521" s="36"/>
    </row>
    <row r="522" spans="26:26">
      <c r="Z522" s="36"/>
    </row>
    <row r="523" spans="26:26">
      <c r="Z523" s="36"/>
    </row>
    <row r="524" spans="26:26">
      <c r="Z524" s="36"/>
    </row>
    <row r="525" spans="26:26">
      <c r="Z525" s="36"/>
    </row>
    <row r="526" spans="26:26">
      <c r="Z526" s="36"/>
    </row>
    <row r="527" spans="26:26">
      <c r="Z527" s="36"/>
    </row>
    <row r="528" spans="26:26">
      <c r="Z528" s="36"/>
    </row>
    <row r="529" spans="26:26">
      <c r="Z529" s="36"/>
    </row>
    <row r="530" spans="26:26">
      <c r="Z530" s="36"/>
    </row>
    <row r="531" spans="26:26">
      <c r="Z531" s="36"/>
    </row>
    <row r="532" spans="26:26">
      <c r="Z532" s="36"/>
    </row>
    <row r="533" spans="26:26">
      <c r="Z533" s="36"/>
    </row>
    <row r="534" spans="26:26">
      <c r="Z534" s="36"/>
    </row>
    <row r="535" spans="26:26">
      <c r="Z535" s="36"/>
    </row>
    <row r="536" spans="26:26">
      <c r="Z536" s="36"/>
    </row>
    <row r="537" spans="26:26">
      <c r="Z537" s="36"/>
    </row>
    <row r="538" spans="26:26">
      <c r="Z538" s="36"/>
    </row>
    <row r="539" spans="26:26">
      <c r="Z539" s="36"/>
    </row>
    <row r="540" spans="26:26">
      <c r="Z540" s="36"/>
    </row>
    <row r="541" spans="26:26">
      <c r="Z541" s="36"/>
    </row>
    <row r="542" spans="26:26">
      <c r="Z542" s="36"/>
    </row>
    <row r="543" spans="26:26">
      <c r="Z543" s="36"/>
    </row>
    <row r="544" spans="26:26">
      <c r="Z544" s="36"/>
    </row>
    <row r="545" spans="26:26">
      <c r="Z545" s="36"/>
    </row>
    <row r="546" spans="26:26">
      <c r="Z546" s="36"/>
    </row>
    <row r="547" spans="26:26">
      <c r="Z547" s="36"/>
    </row>
    <row r="548" spans="26:26">
      <c r="Z548" s="36"/>
    </row>
    <row r="549" spans="26:26">
      <c r="Z549" s="36"/>
    </row>
    <row r="550" spans="26:26">
      <c r="Z550" s="36"/>
    </row>
    <row r="551" spans="26:26">
      <c r="Z551" s="36"/>
    </row>
    <row r="552" spans="26:26">
      <c r="Z552" s="36"/>
    </row>
    <row r="553" spans="26:26">
      <c r="Z553" s="36"/>
    </row>
    <row r="554" spans="26:26">
      <c r="Z554" s="36"/>
    </row>
    <row r="555" spans="26:26">
      <c r="Z555" s="36"/>
    </row>
    <row r="556" spans="26:26">
      <c r="Z556" s="36"/>
    </row>
    <row r="557" spans="26:26">
      <c r="Z557" s="36"/>
    </row>
    <row r="558" spans="26:26">
      <c r="Z558" s="36"/>
    </row>
    <row r="559" spans="26:26">
      <c r="Z559" s="36"/>
    </row>
    <row r="560" spans="26:26">
      <c r="Z560" s="36"/>
    </row>
    <row r="561" spans="26:26">
      <c r="Z561" s="36"/>
    </row>
    <row r="562" spans="26:26">
      <c r="Z562" s="36"/>
    </row>
    <row r="563" spans="26:26">
      <c r="Z563" s="36"/>
    </row>
    <row r="564" spans="26:26">
      <c r="Z564" s="36"/>
    </row>
    <row r="565" spans="26:26">
      <c r="Z565" s="36"/>
    </row>
    <row r="566" spans="26:26">
      <c r="Z566" s="36"/>
    </row>
    <row r="567" spans="26:26">
      <c r="Z567" s="36"/>
    </row>
    <row r="568" spans="26:26">
      <c r="Z568" s="36"/>
    </row>
    <row r="569" spans="26:26">
      <c r="Z569" s="36"/>
    </row>
    <row r="570" spans="26:26">
      <c r="Z570" s="36"/>
    </row>
    <row r="571" spans="26:26">
      <c r="Z571" s="36"/>
    </row>
    <row r="572" spans="26:26">
      <c r="Z572" s="36"/>
    </row>
    <row r="573" spans="26:26">
      <c r="Z573" s="36"/>
    </row>
    <row r="574" spans="26:26">
      <c r="Z574" s="36"/>
    </row>
    <row r="575" spans="26:26">
      <c r="Z575" s="36"/>
    </row>
    <row r="576" spans="26:26">
      <c r="Z576" s="36"/>
    </row>
    <row r="577" spans="26:26">
      <c r="Z577" s="36"/>
    </row>
    <row r="578" spans="26:26">
      <c r="Z578" s="36"/>
    </row>
    <row r="579" spans="26:26">
      <c r="Z579" s="36"/>
    </row>
    <row r="580" spans="26:26">
      <c r="Z580" s="36"/>
    </row>
    <row r="581" spans="26:26">
      <c r="Z581" s="36"/>
    </row>
    <row r="582" spans="26:26">
      <c r="Z582" s="36"/>
    </row>
    <row r="583" spans="26:26">
      <c r="Z583" s="36"/>
    </row>
    <row r="584" spans="26:26">
      <c r="Z584" s="36"/>
    </row>
    <row r="585" spans="26:26">
      <c r="Z585" s="36"/>
    </row>
    <row r="586" spans="26:26">
      <c r="Z586" s="36"/>
    </row>
    <row r="587" spans="26:26">
      <c r="Z587" s="36"/>
    </row>
    <row r="588" spans="26:26">
      <c r="Z588" s="36"/>
    </row>
    <row r="589" spans="26:26">
      <c r="Z589" s="36"/>
    </row>
    <row r="590" spans="26:26">
      <c r="Z590" s="36"/>
    </row>
    <row r="591" spans="26:26">
      <c r="Z591" s="36"/>
    </row>
    <row r="592" spans="26:26">
      <c r="Z592" s="36"/>
    </row>
    <row r="593" spans="26:26">
      <c r="Z593" s="36"/>
    </row>
    <row r="594" spans="26:26">
      <c r="Z594" s="36"/>
    </row>
    <row r="595" spans="26:26">
      <c r="Z595" s="36"/>
    </row>
    <row r="596" spans="26:26">
      <c r="Z596" s="36"/>
    </row>
    <row r="597" spans="26:26">
      <c r="Z597" s="36"/>
    </row>
    <row r="598" spans="26:26">
      <c r="Z598" s="36"/>
    </row>
    <row r="599" spans="26:26">
      <c r="Z599" s="36"/>
    </row>
    <row r="600" spans="26:26">
      <c r="Z600" s="36"/>
    </row>
    <row r="601" spans="26:26">
      <c r="Z601" s="36"/>
    </row>
    <row r="602" spans="26:26">
      <c r="Z602" s="36"/>
    </row>
    <row r="603" spans="26:26">
      <c r="Z603" s="36"/>
    </row>
    <row r="604" spans="26:26">
      <c r="Z604" s="36"/>
    </row>
    <row r="605" spans="26:26">
      <c r="Z605" s="36"/>
    </row>
    <row r="606" spans="26:26">
      <c r="Z606" s="36"/>
    </row>
    <row r="607" spans="26:26">
      <c r="Z607" s="36"/>
    </row>
    <row r="608" spans="26:26">
      <c r="Z608" s="36"/>
    </row>
    <row r="609" spans="26:26">
      <c r="Z609" s="36"/>
    </row>
    <row r="610" spans="26:26">
      <c r="Z610" s="36"/>
    </row>
    <row r="611" spans="26:26">
      <c r="Z611" s="36"/>
    </row>
    <row r="612" spans="26:26">
      <c r="Z612" s="36"/>
    </row>
    <row r="613" spans="26:26">
      <c r="Z613" s="36"/>
    </row>
    <row r="614" spans="26:26">
      <c r="Z614" s="36"/>
    </row>
    <row r="615" spans="26:26">
      <c r="Z615" s="36"/>
    </row>
    <row r="616" spans="26:26">
      <c r="Z616" s="36"/>
    </row>
    <row r="617" spans="26:26">
      <c r="Z617" s="36"/>
    </row>
    <row r="618" spans="26:26">
      <c r="Z618" s="36"/>
    </row>
    <row r="619" spans="26:26">
      <c r="Z619" s="36"/>
    </row>
    <row r="620" spans="26:26">
      <c r="Z620" s="36"/>
    </row>
    <row r="621" spans="26:26">
      <c r="Z621" s="36"/>
    </row>
    <row r="622" spans="26:26">
      <c r="Z622" s="36"/>
    </row>
    <row r="623" spans="26:26">
      <c r="Z623" s="36"/>
    </row>
    <row r="624" spans="26:26">
      <c r="Z624" s="36"/>
    </row>
    <row r="625" spans="26:26">
      <c r="Z625" s="36"/>
    </row>
    <row r="626" spans="26:26">
      <c r="Z626" s="36"/>
    </row>
    <row r="627" spans="26:26">
      <c r="Z627" s="36"/>
    </row>
    <row r="628" spans="26:26">
      <c r="Z628" s="36"/>
    </row>
    <row r="629" spans="26:26">
      <c r="Z629" s="36"/>
    </row>
    <row r="630" spans="26:26">
      <c r="Z630" s="36"/>
    </row>
    <row r="631" spans="26:26">
      <c r="Z631" s="36"/>
    </row>
    <row r="632" spans="26:26">
      <c r="Z632" s="36"/>
    </row>
    <row r="633" spans="26:26">
      <c r="Z633" s="36"/>
    </row>
    <row r="634" spans="26:26">
      <c r="Z634" s="36"/>
    </row>
    <row r="635" spans="26:26">
      <c r="Z635" s="36"/>
    </row>
    <row r="636" spans="26:26">
      <c r="Z636" s="36"/>
    </row>
    <row r="637" spans="26:26">
      <c r="Z637" s="36"/>
    </row>
    <row r="638" spans="26:26">
      <c r="Z638" s="36"/>
    </row>
    <row r="639" spans="26:26">
      <c r="Z639" s="36"/>
    </row>
    <row r="640" spans="26:26">
      <c r="Z640" s="36"/>
    </row>
    <row r="641" spans="26:26">
      <c r="Z641" s="36"/>
    </row>
    <row r="642" spans="26:26">
      <c r="Z642" s="36"/>
    </row>
    <row r="643" spans="26:26">
      <c r="Z643" s="36"/>
    </row>
    <row r="644" spans="26:26">
      <c r="Z644" s="36"/>
    </row>
    <row r="645" spans="26:26">
      <c r="Z645" s="36"/>
    </row>
    <row r="646" spans="26:26">
      <c r="Z646" s="36"/>
    </row>
    <row r="647" spans="26:26">
      <c r="Z647" s="36"/>
    </row>
    <row r="648" spans="26:26">
      <c r="Z648" s="36"/>
    </row>
    <row r="649" spans="26:26">
      <c r="Z649" s="36"/>
    </row>
    <row r="650" spans="26:26">
      <c r="Z650" s="36"/>
    </row>
    <row r="651" spans="26:26">
      <c r="Z651" s="36"/>
    </row>
    <row r="652" spans="26:26">
      <c r="Z652" s="36"/>
    </row>
    <row r="653" spans="26:26">
      <c r="Z653" s="36"/>
    </row>
    <row r="654" spans="26:26">
      <c r="Z654" s="36"/>
    </row>
    <row r="655" spans="26:26">
      <c r="Z655" s="36"/>
    </row>
    <row r="656" spans="26:26">
      <c r="Z656" s="36"/>
    </row>
    <row r="657" spans="26:26">
      <c r="Z657" s="36"/>
    </row>
    <row r="658" spans="26:26">
      <c r="Z658" s="36"/>
    </row>
    <row r="659" spans="26:26">
      <c r="Z659" s="36"/>
    </row>
    <row r="660" spans="26:26">
      <c r="Z660" s="36"/>
    </row>
    <row r="661" spans="26:26">
      <c r="Z661" s="36"/>
    </row>
    <row r="662" spans="26:26">
      <c r="Z662" s="36"/>
    </row>
    <row r="663" spans="26:26">
      <c r="Z663" s="36"/>
    </row>
    <row r="664" spans="26:26">
      <c r="Z664" s="36"/>
    </row>
    <row r="665" spans="26:26">
      <c r="Z665" s="36"/>
    </row>
    <row r="666" spans="26:26">
      <c r="Z666" s="36"/>
    </row>
    <row r="667" spans="26:26">
      <c r="Z667" s="36"/>
    </row>
    <row r="668" spans="26:26">
      <c r="Z668" s="36"/>
    </row>
    <row r="669" spans="26:26">
      <c r="Z669" s="36"/>
    </row>
    <row r="670" spans="26:26">
      <c r="Z670" s="36"/>
    </row>
    <row r="671" spans="26:26">
      <c r="Z671" s="36"/>
    </row>
    <row r="672" spans="26:26">
      <c r="Z672" s="36"/>
    </row>
    <row r="673" spans="26:26">
      <c r="Z673" s="36"/>
    </row>
    <row r="674" spans="26:26">
      <c r="Z674" s="36"/>
    </row>
    <row r="675" spans="26:26">
      <c r="Z675" s="36"/>
    </row>
    <row r="676" spans="26:26">
      <c r="Z676" s="36"/>
    </row>
    <row r="677" spans="26:26">
      <c r="Z677" s="36"/>
    </row>
    <row r="678" spans="26:26">
      <c r="Z678" s="36"/>
    </row>
    <row r="679" spans="26:26">
      <c r="Z679" s="36"/>
    </row>
    <row r="680" spans="26:26">
      <c r="Z680" s="36"/>
    </row>
    <row r="681" spans="26:26">
      <c r="Z681" s="36"/>
    </row>
    <row r="682" spans="26:26">
      <c r="Z682" s="36"/>
    </row>
    <row r="683" spans="26:26">
      <c r="Z683" s="36"/>
    </row>
    <row r="684" spans="26:26">
      <c r="Z684" s="36"/>
    </row>
    <row r="685" spans="26:26">
      <c r="Z685" s="36"/>
    </row>
    <row r="686" spans="26:26">
      <c r="Z686" s="36"/>
    </row>
    <row r="687" spans="26:26">
      <c r="Z687" s="36"/>
    </row>
    <row r="688" spans="26:26">
      <c r="Z688" s="36"/>
    </row>
    <row r="689" spans="26:26">
      <c r="Z689" s="36"/>
    </row>
    <row r="690" spans="26:26">
      <c r="Z690" s="36"/>
    </row>
    <row r="691" spans="26:26">
      <c r="Z691" s="36"/>
    </row>
    <row r="692" spans="26:26">
      <c r="Z692" s="36"/>
    </row>
    <row r="693" spans="26:26">
      <c r="Z693" s="36"/>
    </row>
    <row r="694" spans="26:26">
      <c r="Z694" s="36"/>
    </row>
    <row r="695" spans="26:26">
      <c r="Z695" s="36"/>
    </row>
    <row r="696" spans="26:26">
      <c r="Z696" s="36"/>
    </row>
    <row r="697" spans="26:26">
      <c r="Z697" s="36"/>
    </row>
    <row r="698" spans="26:26">
      <c r="Z698" s="36"/>
    </row>
    <row r="699" spans="26:26">
      <c r="Z699" s="36"/>
    </row>
    <row r="700" spans="26:26">
      <c r="Z700" s="36"/>
    </row>
    <row r="701" spans="26:26">
      <c r="Z701" s="36"/>
    </row>
    <row r="702" spans="26:26">
      <c r="Z702" s="36"/>
    </row>
    <row r="703" spans="26:26">
      <c r="Z703" s="36"/>
    </row>
    <row r="704" spans="26:26">
      <c r="Z704" s="36"/>
    </row>
    <row r="705" spans="26:26">
      <c r="Z705" s="36"/>
    </row>
    <row r="706" spans="26:26">
      <c r="Z706" s="36"/>
    </row>
    <row r="707" spans="26:26">
      <c r="Z707" s="36"/>
    </row>
    <row r="708" spans="26:26">
      <c r="Z708" s="36"/>
    </row>
    <row r="709" spans="26:26">
      <c r="Z709" s="36"/>
    </row>
    <row r="710" spans="26:26">
      <c r="Z710" s="36"/>
    </row>
    <row r="711" spans="26:26">
      <c r="Z711" s="36"/>
    </row>
    <row r="712" spans="26:26">
      <c r="Z712" s="36"/>
    </row>
    <row r="713" spans="26:26">
      <c r="Z713" s="36"/>
    </row>
    <row r="714" spans="26:26">
      <c r="Z714" s="36"/>
    </row>
    <row r="715" spans="26:26">
      <c r="Z715" s="36"/>
    </row>
    <row r="716" spans="26:26">
      <c r="Z716" s="36"/>
    </row>
    <row r="717" spans="26:26">
      <c r="Z717" s="36"/>
    </row>
    <row r="718" spans="26:26">
      <c r="Z718" s="36"/>
    </row>
    <row r="719" spans="26:26">
      <c r="Z719" s="36"/>
    </row>
    <row r="720" spans="26:26">
      <c r="Z720" s="36"/>
    </row>
    <row r="721" spans="26:26">
      <c r="Z721" s="36"/>
    </row>
    <row r="722" spans="26:26">
      <c r="Z722" s="36"/>
    </row>
    <row r="723" spans="26:26">
      <c r="Z723" s="36"/>
    </row>
    <row r="724" spans="26:26">
      <c r="Z724" s="36"/>
    </row>
    <row r="725" spans="26:26">
      <c r="Z725" s="36"/>
    </row>
    <row r="726" spans="26:26">
      <c r="Z726" s="36"/>
    </row>
    <row r="727" spans="26:26">
      <c r="Z727" s="36"/>
    </row>
    <row r="728" spans="26:26">
      <c r="Z728" s="36"/>
    </row>
    <row r="729" spans="26:26">
      <c r="Z729" s="36"/>
    </row>
    <row r="730" spans="26:26">
      <c r="Z730" s="36"/>
    </row>
    <row r="731" spans="26:26">
      <c r="Z731" s="36"/>
    </row>
    <row r="732" spans="26:26">
      <c r="Z732" s="36"/>
    </row>
    <row r="733" spans="26:26">
      <c r="Z733" s="36"/>
    </row>
    <row r="734" spans="26:26">
      <c r="Z734" s="36"/>
    </row>
    <row r="735" spans="26:26">
      <c r="Z735" s="36"/>
    </row>
    <row r="736" spans="26:26">
      <c r="Z736" s="36"/>
    </row>
    <row r="737" spans="26:26">
      <c r="Z737" s="36"/>
    </row>
    <row r="738" spans="26:26">
      <c r="Z738" s="36"/>
    </row>
    <row r="739" spans="26:26">
      <c r="Z739" s="36"/>
    </row>
    <row r="740" spans="26:26">
      <c r="Z740" s="36"/>
    </row>
    <row r="741" spans="26:26">
      <c r="Z741" s="36"/>
    </row>
    <row r="742" spans="26:26">
      <c r="Z742" s="36"/>
    </row>
    <row r="743" spans="26:26">
      <c r="Z743" s="36"/>
    </row>
    <row r="744" spans="26:26">
      <c r="Z744" s="36"/>
    </row>
    <row r="745" spans="26:26">
      <c r="Z745" s="36"/>
    </row>
    <row r="746" spans="26:26">
      <c r="Z746" s="36"/>
    </row>
    <row r="747" spans="26:26">
      <c r="Z747" s="36"/>
    </row>
    <row r="748" spans="26:26">
      <c r="Z748" s="36"/>
    </row>
    <row r="749" spans="26:26">
      <c r="Z749" s="36"/>
    </row>
    <row r="750" spans="26:26">
      <c r="Z750" s="36"/>
    </row>
    <row r="751" spans="26:26">
      <c r="Z751" s="36"/>
    </row>
    <row r="752" spans="26:26">
      <c r="Z752" s="36"/>
    </row>
    <row r="753" spans="26:26">
      <c r="Z753" s="36"/>
    </row>
    <row r="754" spans="26:26">
      <c r="Z754" s="36"/>
    </row>
    <row r="755" spans="26:26">
      <c r="Z755" s="36"/>
    </row>
    <row r="756" spans="26:26">
      <c r="Z756" s="36"/>
    </row>
    <row r="757" spans="26:26">
      <c r="Z757" s="36"/>
    </row>
    <row r="758" spans="26:26">
      <c r="Z758" s="36"/>
    </row>
    <row r="759" spans="26:26">
      <c r="Z759" s="36"/>
    </row>
    <row r="760" spans="26:26">
      <c r="Z760" s="36"/>
    </row>
    <row r="761" spans="26:26">
      <c r="Z761" s="36"/>
    </row>
    <row r="762" spans="26:26">
      <c r="Z762" s="36"/>
    </row>
    <row r="763" spans="26:26">
      <c r="Z763" s="36"/>
    </row>
    <row r="764" spans="26:26">
      <c r="Z764" s="36"/>
    </row>
    <row r="765" spans="26:26">
      <c r="Z765" s="36"/>
    </row>
    <row r="766" spans="26:26">
      <c r="Z766" s="36"/>
    </row>
    <row r="767" spans="26:26">
      <c r="Z767" s="36"/>
    </row>
    <row r="768" spans="26:26">
      <c r="Z768" s="36"/>
    </row>
    <row r="769" spans="26:26">
      <c r="Z769" s="36"/>
    </row>
    <row r="770" spans="26:26">
      <c r="Z770" s="36"/>
    </row>
    <row r="771" spans="26:26">
      <c r="Z771" s="36"/>
    </row>
    <row r="772" spans="26:26">
      <c r="Z772" s="36"/>
    </row>
    <row r="773" spans="26:26">
      <c r="Z773" s="36"/>
    </row>
    <row r="774" spans="26:26">
      <c r="Z774" s="36"/>
    </row>
    <row r="775" spans="26:26">
      <c r="Z775" s="36"/>
    </row>
    <row r="776" spans="26:26">
      <c r="Z776" s="36"/>
    </row>
    <row r="777" spans="26:26">
      <c r="Z777" s="36"/>
    </row>
    <row r="778" spans="26:26">
      <c r="Z778" s="36"/>
    </row>
    <row r="779" spans="26:26">
      <c r="Z779" s="36"/>
    </row>
    <row r="780" spans="26:26">
      <c r="Z780" s="36"/>
    </row>
    <row r="781" spans="26:26">
      <c r="Z781" s="36"/>
    </row>
    <row r="782" spans="26:26">
      <c r="Z782" s="36"/>
    </row>
    <row r="783" spans="26:26">
      <c r="Z783" s="36"/>
    </row>
    <row r="784" spans="26:26">
      <c r="Z784" s="36"/>
    </row>
    <row r="785" spans="26:26">
      <c r="Z785" s="36"/>
    </row>
    <row r="786" spans="26:26">
      <c r="Z786" s="36"/>
    </row>
    <row r="787" spans="26:26">
      <c r="Z787" s="36"/>
    </row>
    <row r="788" spans="26:26">
      <c r="Z788" s="36"/>
    </row>
    <row r="789" spans="26:26">
      <c r="Z789" s="36"/>
    </row>
    <row r="790" spans="26:26">
      <c r="Z790" s="36"/>
    </row>
    <row r="791" spans="26:26">
      <c r="Z791" s="36"/>
    </row>
    <row r="792" spans="26:26">
      <c r="Z792" s="36"/>
    </row>
    <row r="793" spans="26:26">
      <c r="Z793" s="36"/>
    </row>
    <row r="794" spans="26:26">
      <c r="Z794" s="36"/>
    </row>
    <row r="795" spans="26:26">
      <c r="Z795" s="36"/>
    </row>
    <row r="796" spans="26:26">
      <c r="Z796" s="36"/>
    </row>
    <row r="797" spans="26:26">
      <c r="Z797" s="36"/>
    </row>
    <row r="798" spans="26:26">
      <c r="Z798" s="36"/>
    </row>
    <row r="799" spans="26:26">
      <c r="Z799" s="36"/>
    </row>
    <row r="800" spans="26:26">
      <c r="Z800" s="36"/>
    </row>
    <row r="801" spans="26:26">
      <c r="Z801" s="36"/>
    </row>
    <row r="802" spans="26:26">
      <c r="Z802" s="36"/>
    </row>
    <row r="803" spans="26:26">
      <c r="Z803" s="36"/>
    </row>
    <row r="804" spans="26:26">
      <c r="Z804" s="36"/>
    </row>
    <row r="805" spans="26:26">
      <c r="Z805" s="36"/>
    </row>
    <row r="806" spans="26:26">
      <c r="Z806" s="36"/>
    </row>
    <row r="807" spans="26:26">
      <c r="Z807" s="36"/>
    </row>
    <row r="808" spans="26:26">
      <c r="Z808" s="36"/>
    </row>
    <row r="809" spans="26:26">
      <c r="Z809" s="36"/>
    </row>
    <row r="810" spans="26:26">
      <c r="Z810" s="36"/>
    </row>
    <row r="811" spans="26:26">
      <c r="Z811" s="36"/>
    </row>
    <row r="812" spans="26:26">
      <c r="Z812" s="36"/>
    </row>
    <row r="813" spans="26:26">
      <c r="Z813" s="36"/>
    </row>
    <row r="814" spans="26:26">
      <c r="Z814" s="36"/>
    </row>
    <row r="815" spans="26:26">
      <c r="Z815" s="36"/>
    </row>
    <row r="816" spans="26:26">
      <c r="Z816" s="36"/>
    </row>
    <row r="817" spans="26:26">
      <c r="Z817" s="36"/>
    </row>
    <row r="818" spans="26:26">
      <c r="Z818" s="36"/>
    </row>
    <row r="819" spans="26:26">
      <c r="Z819" s="36"/>
    </row>
    <row r="820" spans="26:26">
      <c r="Z820" s="36"/>
    </row>
    <row r="821" spans="26:26">
      <c r="Z821" s="36"/>
    </row>
    <row r="822" spans="26:26">
      <c r="Z822" s="36"/>
    </row>
    <row r="823" spans="26:26">
      <c r="Z823" s="36"/>
    </row>
    <row r="824" spans="26:26">
      <c r="Z824" s="36"/>
    </row>
    <row r="825" spans="26:26">
      <c r="Z825" s="36"/>
    </row>
    <row r="826" spans="26:26">
      <c r="Z826" s="36"/>
    </row>
    <row r="827" spans="26:26">
      <c r="Z827" s="36"/>
    </row>
    <row r="828" spans="26:26">
      <c r="Z828" s="36"/>
    </row>
    <row r="829" spans="26:26">
      <c r="Z829" s="36"/>
    </row>
    <row r="830" spans="26:26">
      <c r="Z830" s="36"/>
    </row>
    <row r="831" spans="26:26">
      <c r="Z831" s="36"/>
    </row>
    <row r="832" spans="26:26">
      <c r="Z832" s="36"/>
    </row>
    <row r="833" spans="26:26">
      <c r="Z833" s="36"/>
    </row>
    <row r="834" spans="26:26">
      <c r="Z834" s="36"/>
    </row>
    <row r="835" spans="26:26">
      <c r="Z835" s="36"/>
    </row>
    <row r="836" spans="26:26">
      <c r="Z836" s="36"/>
    </row>
    <row r="837" spans="26:26">
      <c r="Z837" s="36"/>
    </row>
    <row r="838" spans="26:26">
      <c r="Z838" s="36"/>
    </row>
    <row r="839" spans="26:26">
      <c r="Z839" s="36"/>
    </row>
    <row r="840" spans="26:26">
      <c r="Z840" s="36"/>
    </row>
    <row r="841" spans="26:26">
      <c r="Z841" s="36"/>
    </row>
    <row r="842" spans="26:26">
      <c r="Z842" s="36"/>
    </row>
    <row r="843" spans="26:26">
      <c r="Z843" s="36"/>
    </row>
    <row r="844" spans="26:26">
      <c r="Z844" s="36"/>
    </row>
    <row r="845" spans="26:26">
      <c r="Z845" s="36"/>
    </row>
    <row r="846" spans="26:26">
      <c r="Z846" s="36"/>
    </row>
    <row r="847" spans="26:26">
      <c r="Z847" s="36"/>
    </row>
    <row r="848" spans="26:26">
      <c r="Z848" s="36"/>
    </row>
    <row r="849" spans="26:26">
      <c r="Z849" s="36"/>
    </row>
    <row r="850" spans="26:26">
      <c r="Z850" s="36"/>
    </row>
    <row r="851" spans="26:26">
      <c r="Z851" s="36"/>
    </row>
    <row r="852" spans="26:26">
      <c r="Z852" s="36"/>
    </row>
    <row r="853" spans="26:26">
      <c r="Z853" s="36"/>
    </row>
    <row r="854" spans="26:26">
      <c r="Z854" s="36"/>
    </row>
    <row r="855" spans="26:26">
      <c r="Z855" s="36"/>
    </row>
    <row r="856" spans="26:26">
      <c r="Z856" s="36"/>
    </row>
    <row r="857" spans="26:26">
      <c r="Z857" s="36"/>
    </row>
    <row r="858" spans="26:26">
      <c r="Z858" s="36"/>
    </row>
    <row r="859" spans="26:26">
      <c r="Z859" s="36"/>
    </row>
    <row r="860" spans="26:26">
      <c r="Z860" s="36"/>
    </row>
    <row r="861" spans="26:26">
      <c r="Z861" s="36"/>
    </row>
    <row r="862" spans="26:26">
      <c r="Z862" s="36"/>
    </row>
    <row r="863" spans="26:26">
      <c r="Z863" s="36"/>
    </row>
    <row r="864" spans="26:26">
      <c r="Z864" s="36"/>
    </row>
    <row r="865" spans="26:26">
      <c r="Z865" s="36"/>
    </row>
    <row r="866" spans="26:26">
      <c r="Z866" s="36"/>
    </row>
    <row r="867" spans="26:26">
      <c r="Z867" s="36"/>
    </row>
    <row r="868" spans="26:26">
      <c r="Z868" s="36"/>
    </row>
    <row r="869" spans="26:26">
      <c r="Z869" s="36"/>
    </row>
    <row r="870" spans="26:26">
      <c r="Z870" s="36"/>
    </row>
    <row r="871" spans="26:26">
      <c r="Z871" s="36"/>
    </row>
    <row r="872" spans="26:26">
      <c r="Z872" s="36"/>
    </row>
    <row r="873" spans="26:26">
      <c r="Z873" s="36"/>
    </row>
    <row r="874" spans="26:26">
      <c r="Z874" s="36"/>
    </row>
    <row r="875" spans="26:26">
      <c r="Z875" s="36"/>
    </row>
    <row r="876" spans="26:26">
      <c r="Z876" s="36"/>
    </row>
    <row r="877" spans="26:26">
      <c r="Z877" s="36"/>
    </row>
    <row r="878" spans="26:26">
      <c r="Z878" s="36"/>
    </row>
    <row r="879" spans="26:26">
      <c r="Z879" s="36"/>
    </row>
    <row r="880" spans="26:26">
      <c r="Z880" s="36"/>
    </row>
    <row r="881" spans="26:26">
      <c r="Z881" s="36"/>
    </row>
    <row r="882" spans="26:26">
      <c r="Z882" s="36"/>
    </row>
    <row r="883" spans="26:26">
      <c r="Z883" s="36"/>
    </row>
    <row r="884" spans="26:26">
      <c r="Z884" s="36"/>
    </row>
    <row r="885" spans="26:26">
      <c r="Z885" s="36"/>
    </row>
    <row r="886" spans="26:26">
      <c r="Z886" s="36"/>
    </row>
    <row r="887" spans="26:26">
      <c r="Z887" s="36"/>
    </row>
    <row r="888" spans="26:26">
      <c r="Z888" s="36"/>
    </row>
    <row r="889" spans="26:26">
      <c r="Z889" s="36"/>
    </row>
    <row r="890" spans="26:26">
      <c r="Z890" s="36"/>
    </row>
    <row r="891" spans="26:26">
      <c r="Z891" s="36"/>
    </row>
    <row r="892" spans="26:26">
      <c r="Z892" s="36"/>
    </row>
    <row r="893" spans="26:26">
      <c r="Z893" s="36"/>
    </row>
    <row r="894" spans="26:26">
      <c r="Z894" s="36"/>
    </row>
    <row r="895" spans="26:26">
      <c r="Z895" s="36"/>
    </row>
    <row r="896" spans="26:26">
      <c r="Z896" s="36"/>
    </row>
    <row r="897" spans="26:26">
      <c r="Z897" s="36"/>
    </row>
    <row r="898" spans="26:26">
      <c r="Z898" s="36"/>
    </row>
    <row r="899" spans="26:26">
      <c r="Z899" s="36"/>
    </row>
    <row r="900" spans="26:26">
      <c r="Z900" s="36"/>
    </row>
    <row r="901" spans="26:26">
      <c r="Z901" s="36"/>
    </row>
    <row r="902" spans="26:26">
      <c r="Z902" s="36"/>
    </row>
    <row r="903" spans="26:26">
      <c r="Z903" s="36"/>
    </row>
    <row r="904" spans="26:26">
      <c r="Z904" s="36"/>
    </row>
    <row r="905" spans="26:26">
      <c r="Z905" s="36"/>
    </row>
    <row r="906" spans="26:26">
      <c r="Z906" s="36"/>
    </row>
    <row r="907" spans="26:26">
      <c r="Z907" s="36"/>
    </row>
    <row r="908" spans="26:26">
      <c r="Z908" s="36"/>
    </row>
    <row r="909" spans="26:26">
      <c r="Z909" s="36"/>
    </row>
    <row r="910" spans="26:26">
      <c r="Z910" s="36"/>
    </row>
    <row r="911" spans="26:26">
      <c r="Z911" s="36"/>
    </row>
    <row r="912" spans="26:26">
      <c r="Z912" s="36"/>
    </row>
    <row r="913" spans="26:26">
      <c r="Z913" s="36"/>
    </row>
    <row r="914" spans="26:26">
      <c r="Z914" s="36"/>
    </row>
    <row r="915" spans="26:26">
      <c r="Z915" s="36"/>
    </row>
    <row r="916" spans="26:26">
      <c r="Z916" s="36"/>
    </row>
    <row r="917" spans="26:26">
      <c r="Z917" s="36"/>
    </row>
    <row r="918" spans="26:26">
      <c r="Z918" s="36"/>
    </row>
    <row r="919" spans="26:26">
      <c r="Z919" s="36"/>
    </row>
    <row r="920" spans="26:26">
      <c r="Z920" s="36"/>
    </row>
    <row r="921" spans="26:26">
      <c r="Z921" s="36"/>
    </row>
    <row r="922" spans="26:26">
      <c r="Z922" s="36"/>
    </row>
    <row r="923" spans="26:26">
      <c r="Z923" s="36"/>
    </row>
    <row r="924" spans="26:26">
      <c r="Z924" s="36"/>
    </row>
    <row r="925" spans="26:26">
      <c r="Z925" s="36"/>
    </row>
    <row r="926" spans="26:26">
      <c r="Z926" s="36"/>
    </row>
    <row r="927" spans="26:26">
      <c r="Z927" s="36"/>
    </row>
    <row r="928" spans="26:26">
      <c r="Z928" s="36"/>
    </row>
    <row r="929" spans="26:26">
      <c r="Z929" s="36"/>
    </row>
    <row r="930" spans="26:26">
      <c r="Z930" s="36"/>
    </row>
    <row r="931" spans="26:26">
      <c r="Z931" s="36"/>
    </row>
    <row r="932" spans="26:26">
      <c r="Z932" s="36"/>
    </row>
    <row r="933" spans="26:26">
      <c r="Z933" s="36"/>
    </row>
    <row r="934" spans="26:26">
      <c r="Z934" s="36"/>
    </row>
    <row r="935" spans="26:26">
      <c r="Z935" s="36"/>
    </row>
    <row r="936" spans="26:26">
      <c r="Z936" s="36"/>
    </row>
    <row r="937" spans="26:26">
      <c r="Z937" s="36"/>
    </row>
    <row r="938" spans="26:26">
      <c r="Z938" s="36"/>
    </row>
    <row r="939" spans="26:26">
      <c r="Z939" s="36"/>
    </row>
    <row r="940" spans="26:26">
      <c r="Z940" s="36"/>
    </row>
    <row r="941" spans="26:26">
      <c r="Z941" s="36"/>
    </row>
    <row r="942" spans="26:26">
      <c r="Z942" s="36"/>
    </row>
    <row r="943" spans="26:26">
      <c r="Z943" s="36"/>
    </row>
    <row r="944" spans="26:26">
      <c r="Z944" s="36"/>
    </row>
    <row r="945" spans="26:26">
      <c r="Z945" s="36"/>
    </row>
    <row r="946" spans="26:26">
      <c r="Z946" s="36"/>
    </row>
    <row r="947" spans="26:26">
      <c r="Z947" s="36"/>
    </row>
    <row r="948" spans="26:26">
      <c r="Z948" s="36"/>
    </row>
    <row r="949" spans="26:26">
      <c r="Z949" s="36"/>
    </row>
    <row r="950" spans="26:26">
      <c r="Z950" s="36"/>
    </row>
    <row r="951" spans="26:26">
      <c r="Z951" s="36"/>
    </row>
    <row r="952" spans="26:26">
      <c r="Z952" s="36"/>
    </row>
    <row r="953" spans="26:26">
      <c r="Z953" s="36"/>
    </row>
    <row r="954" spans="26:26">
      <c r="Z954" s="36"/>
    </row>
    <row r="955" spans="26:26">
      <c r="Z955" s="36"/>
    </row>
    <row r="956" spans="26:26">
      <c r="Z956" s="36"/>
    </row>
    <row r="957" spans="26:26">
      <c r="Z957" s="36"/>
    </row>
    <row r="958" spans="26:26">
      <c r="Z958" s="36"/>
    </row>
    <row r="959" spans="26:26">
      <c r="Z959" s="36"/>
    </row>
    <row r="960" spans="26:26">
      <c r="Z960" s="36"/>
    </row>
    <row r="961" spans="26:26">
      <c r="Z961" s="36"/>
    </row>
    <row r="962" spans="26:26">
      <c r="Z962" s="36"/>
    </row>
    <row r="963" spans="26:26">
      <c r="Z963" s="36"/>
    </row>
    <row r="964" spans="26:26">
      <c r="Z964" s="36"/>
    </row>
    <row r="965" spans="26:26">
      <c r="Z965" s="36"/>
    </row>
    <row r="966" spans="26:26">
      <c r="Z966" s="36"/>
    </row>
    <row r="967" spans="26:26">
      <c r="Z967" s="36"/>
    </row>
    <row r="968" spans="26:26">
      <c r="Z968" s="36"/>
    </row>
    <row r="969" spans="26:26">
      <c r="Z969" s="36"/>
    </row>
    <row r="970" spans="26:26">
      <c r="Z970" s="36"/>
    </row>
    <row r="971" spans="26:26">
      <c r="Z971" s="36"/>
    </row>
    <row r="972" spans="26:26">
      <c r="Z972" s="36"/>
    </row>
    <row r="973" spans="26:26">
      <c r="Z973" s="36"/>
    </row>
    <row r="974" spans="26:26">
      <c r="Z974" s="36"/>
    </row>
    <row r="975" spans="26:26">
      <c r="Z975" s="36"/>
    </row>
    <row r="976" spans="26:26">
      <c r="Z976" s="36"/>
    </row>
    <row r="977" spans="26:26">
      <c r="Z977" s="36"/>
    </row>
    <row r="978" spans="26:26">
      <c r="Z978" s="36"/>
    </row>
    <row r="979" spans="26:26">
      <c r="Z979" s="36"/>
    </row>
    <row r="980" spans="26:26">
      <c r="Z980" s="36"/>
    </row>
    <row r="981" spans="26:26">
      <c r="Z981" s="36"/>
    </row>
    <row r="982" spans="26:26">
      <c r="Z982" s="36"/>
    </row>
    <row r="983" spans="26:26">
      <c r="Z983" s="36"/>
    </row>
    <row r="984" spans="26:26">
      <c r="Z984" s="36"/>
    </row>
    <row r="985" spans="26:26">
      <c r="Z985" s="36"/>
    </row>
    <row r="986" spans="26:26">
      <c r="Z986" s="36"/>
    </row>
    <row r="987" spans="26:26">
      <c r="Z987" s="36"/>
    </row>
    <row r="988" spans="26:26">
      <c r="Z988" s="36"/>
    </row>
    <row r="989" spans="26:26">
      <c r="Z989" s="36"/>
    </row>
    <row r="990" spans="26:26">
      <c r="Z990" s="36"/>
    </row>
    <row r="991" spans="26:26">
      <c r="Z991" s="36"/>
    </row>
    <row r="992" spans="26:26">
      <c r="Z992" s="36"/>
    </row>
    <row r="993" spans="26:26">
      <c r="Z993" s="36"/>
    </row>
    <row r="994" spans="26:26">
      <c r="Z994" s="36"/>
    </row>
    <row r="995" spans="26:26">
      <c r="Z995" s="36"/>
    </row>
    <row r="996" spans="26:26">
      <c r="Z996" s="36"/>
    </row>
    <row r="997" spans="26:26">
      <c r="Z997" s="36"/>
    </row>
    <row r="998" spans="26:26">
      <c r="Z998" s="36"/>
    </row>
    <row r="999" spans="26:26">
      <c r="Z999" s="36"/>
    </row>
    <row r="1000" spans="26:26">
      <c r="Z1000" s="36"/>
    </row>
    <row r="1001" spans="26:26">
      <c r="Z1001" s="36"/>
    </row>
    <row r="1002" spans="26:26">
      <c r="Z1002" s="36"/>
    </row>
    <row r="1003" spans="26:26">
      <c r="Z1003" s="36"/>
    </row>
    <row r="1004" spans="26:26">
      <c r="Z1004" s="36"/>
    </row>
    <row r="1005" spans="26:26">
      <c r="Z1005" s="36"/>
    </row>
    <row r="1006" spans="26:26">
      <c r="Z1006" s="36"/>
    </row>
    <row r="1007" spans="26:26">
      <c r="Z1007" s="36"/>
    </row>
    <row r="1008" spans="26:26">
      <c r="Z1008" s="36"/>
    </row>
    <row r="1009" spans="26:26">
      <c r="Z1009" s="36"/>
    </row>
    <row r="1010" spans="26:26">
      <c r="Z1010" s="36"/>
    </row>
    <row r="1011" spans="26:26">
      <c r="Z1011" s="36"/>
    </row>
    <row r="1012" spans="26:26">
      <c r="Z1012" s="36"/>
    </row>
    <row r="1013" spans="26:26">
      <c r="Z1013" s="36"/>
    </row>
    <row r="1014" spans="26:26">
      <c r="Z1014" s="36"/>
    </row>
    <row r="1015" spans="26:26">
      <c r="Z1015" s="36"/>
    </row>
    <row r="1016" spans="26:26">
      <c r="Z1016" s="36"/>
    </row>
    <row r="1017" spans="26:26">
      <c r="Z1017" s="36"/>
    </row>
    <row r="1018" spans="26:26">
      <c r="Z1018" s="36"/>
    </row>
    <row r="1019" spans="26:26">
      <c r="Z1019" s="36"/>
    </row>
    <row r="1020" spans="26:26">
      <c r="Z1020" s="36"/>
    </row>
    <row r="1021" spans="26:26">
      <c r="Z1021" s="36"/>
    </row>
    <row r="1022" spans="26:26">
      <c r="Z1022" s="36"/>
    </row>
    <row r="1023" spans="26:26">
      <c r="Z1023" s="36"/>
    </row>
    <row r="1024" spans="26:26">
      <c r="Z1024" s="36"/>
    </row>
    <row r="1025" spans="26:26">
      <c r="Z1025" s="36"/>
    </row>
    <row r="1026" spans="26:26">
      <c r="Z1026" s="36"/>
    </row>
    <row r="1027" spans="26:26">
      <c r="Z1027" s="36"/>
    </row>
    <row r="1028" spans="26:26">
      <c r="Z1028" s="36"/>
    </row>
    <row r="1029" spans="26:26">
      <c r="Z1029" s="36"/>
    </row>
    <row r="1030" spans="26:26">
      <c r="Z1030" s="36"/>
    </row>
    <row r="1031" spans="26:26">
      <c r="Z1031" s="36"/>
    </row>
    <row r="1032" spans="26:26">
      <c r="Z1032" s="36"/>
    </row>
    <row r="1033" spans="26:26">
      <c r="Z1033" s="36"/>
    </row>
    <row r="1034" spans="26:26">
      <c r="Z1034" s="36"/>
    </row>
    <row r="1035" spans="26:26">
      <c r="Z1035" s="36"/>
    </row>
    <row r="1036" spans="26:26">
      <c r="Z1036" s="36"/>
    </row>
    <row r="1037" spans="26:26">
      <c r="Z1037" s="36"/>
    </row>
    <row r="1038" spans="26:26">
      <c r="Z1038" s="36"/>
    </row>
    <row r="1039" spans="26:26">
      <c r="Z1039" s="36"/>
    </row>
    <row r="1040" spans="26:26">
      <c r="Z1040" s="36"/>
    </row>
    <row r="1041" spans="26:26">
      <c r="Z1041" s="36"/>
    </row>
    <row r="1042" spans="26:26">
      <c r="Z1042" s="36"/>
    </row>
    <row r="1043" spans="26:26">
      <c r="Z1043" s="36"/>
    </row>
    <row r="1044" spans="26:26">
      <c r="Z1044" s="36"/>
    </row>
    <row r="1045" spans="26:26">
      <c r="Z1045" s="36"/>
    </row>
    <row r="1046" spans="26:26">
      <c r="Z1046" s="36"/>
    </row>
    <row r="1047" spans="26:26">
      <c r="Z1047" s="36"/>
    </row>
    <row r="1048" spans="26:26">
      <c r="Z1048" s="36"/>
    </row>
    <row r="1049" spans="26:26">
      <c r="Z1049" s="36"/>
    </row>
    <row r="1050" spans="26:26">
      <c r="Z1050" s="36"/>
    </row>
    <row r="1051" spans="26:26">
      <c r="Z1051" s="36"/>
    </row>
    <row r="1052" spans="26:26">
      <c r="Z1052" s="36"/>
    </row>
    <row r="1053" spans="26:26">
      <c r="Z1053" s="36"/>
    </row>
    <row r="1054" spans="26:26">
      <c r="Z1054" s="36"/>
    </row>
    <row r="1055" spans="26:26">
      <c r="Z1055" s="36"/>
    </row>
    <row r="1056" spans="26:26">
      <c r="Z1056" s="36"/>
    </row>
    <row r="1057" spans="26:26">
      <c r="Z1057" s="36"/>
    </row>
    <row r="1058" spans="26:26">
      <c r="Z1058" s="36"/>
    </row>
    <row r="1059" spans="26:26">
      <c r="Z1059" s="36"/>
    </row>
    <row r="1060" spans="26:26">
      <c r="Z1060" s="36"/>
    </row>
    <row r="1061" spans="26:26">
      <c r="Z1061" s="36"/>
    </row>
    <row r="1062" spans="26:26">
      <c r="Z1062" s="36"/>
    </row>
    <row r="1063" spans="26:26">
      <c r="Z1063" s="36"/>
    </row>
    <row r="1064" spans="26:26">
      <c r="Z1064" s="36"/>
    </row>
    <row r="1065" spans="26:26">
      <c r="Z1065" s="36"/>
    </row>
    <row r="1066" spans="26:26">
      <c r="Z1066" s="36"/>
    </row>
    <row r="1067" spans="26:26">
      <c r="Z1067" s="36"/>
    </row>
    <row r="1068" spans="26:26">
      <c r="Z1068" s="36"/>
    </row>
    <row r="1069" spans="26:26">
      <c r="Z1069" s="36"/>
    </row>
    <row r="1070" spans="26:26">
      <c r="Z1070" s="36"/>
    </row>
    <row r="1071" spans="26:26">
      <c r="Z1071" s="36"/>
    </row>
    <row r="1072" spans="26:26">
      <c r="Z1072" s="36"/>
    </row>
    <row r="1073" spans="26:26">
      <c r="Z1073" s="36"/>
    </row>
    <row r="1074" spans="26:26">
      <c r="Z1074" s="36"/>
    </row>
    <row r="1075" spans="26:26">
      <c r="Z1075" s="36"/>
    </row>
    <row r="1076" spans="26:26">
      <c r="Z1076" s="36"/>
    </row>
    <row r="1077" spans="26:26">
      <c r="Z1077" s="36"/>
    </row>
    <row r="1078" spans="26:26">
      <c r="Z1078" s="36"/>
    </row>
    <row r="1079" spans="26:26">
      <c r="Z1079" s="36"/>
    </row>
    <row r="1080" spans="26:26">
      <c r="Z1080" s="36"/>
    </row>
    <row r="1081" spans="26:26">
      <c r="Z1081" s="36"/>
    </row>
    <row r="1082" spans="26:26">
      <c r="Z1082" s="36"/>
    </row>
    <row r="1083" spans="26:26">
      <c r="Z1083" s="36"/>
    </row>
    <row r="1084" spans="26:26">
      <c r="Z1084" s="36"/>
    </row>
    <row r="1085" spans="26:26">
      <c r="Z1085" s="36"/>
    </row>
    <row r="1086" spans="26:26">
      <c r="Z1086" s="36"/>
    </row>
    <row r="1087" spans="26:26">
      <c r="Z1087" s="36"/>
    </row>
    <row r="1088" spans="26:26">
      <c r="Z1088" s="36"/>
    </row>
    <row r="1089" spans="26:26">
      <c r="Z1089" s="36"/>
    </row>
    <row r="1090" spans="26:26">
      <c r="Z1090" s="36"/>
    </row>
    <row r="1091" spans="26:26">
      <c r="Z1091" s="36"/>
    </row>
    <row r="1092" spans="26:26">
      <c r="Z1092" s="36"/>
    </row>
    <row r="1093" spans="26:26">
      <c r="Z1093" s="36"/>
    </row>
    <row r="1094" spans="26:26">
      <c r="Z1094" s="36"/>
    </row>
    <row r="1095" spans="26:26">
      <c r="Z1095" s="36"/>
    </row>
    <row r="1096" spans="26:26">
      <c r="Z1096" s="36"/>
    </row>
    <row r="1097" spans="26:26">
      <c r="Z1097" s="36"/>
    </row>
    <row r="1098" spans="26:26">
      <c r="Z1098" s="36"/>
    </row>
    <row r="1099" spans="26:26">
      <c r="Z1099" s="36"/>
    </row>
    <row r="1100" spans="26:26">
      <c r="Z1100" s="36"/>
    </row>
    <row r="1101" spans="26:26">
      <c r="Z1101" s="36"/>
    </row>
    <row r="1102" spans="26:26">
      <c r="Z1102" s="36"/>
    </row>
    <row r="1103" spans="26:26">
      <c r="Z1103" s="36"/>
    </row>
    <row r="1104" spans="26:26">
      <c r="Z1104" s="36"/>
    </row>
    <row r="1105" spans="26:26">
      <c r="Z1105" s="36"/>
    </row>
    <row r="1106" spans="26:26">
      <c r="Z1106" s="36"/>
    </row>
    <row r="1107" spans="26:26">
      <c r="Z1107" s="36"/>
    </row>
    <row r="1108" spans="26:26">
      <c r="Z1108" s="36"/>
    </row>
    <row r="1109" spans="26:26">
      <c r="Z1109" s="36"/>
    </row>
    <row r="1110" spans="26:26">
      <c r="Z1110" s="36"/>
    </row>
    <row r="1111" spans="26:26">
      <c r="Z1111" s="36"/>
    </row>
    <row r="1112" spans="26:26">
      <c r="Z1112" s="36"/>
    </row>
    <row r="1113" spans="26:26">
      <c r="Z1113" s="36"/>
    </row>
    <row r="1114" spans="26:26">
      <c r="Z1114" s="36"/>
    </row>
    <row r="1115" spans="26:26">
      <c r="Z1115" s="36"/>
    </row>
    <row r="1116" spans="26:26">
      <c r="Z1116" s="36"/>
    </row>
    <row r="1117" spans="26:26">
      <c r="Z1117" s="36"/>
    </row>
    <row r="1118" spans="26:26">
      <c r="Z1118" s="36"/>
    </row>
    <row r="1119" spans="26:26">
      <c r="Z1119" s="36"/>
    </row>
    <row r="1120" spans="26:26">
      <c r="Z1120" s="36"/>
    </row>
    <row r="1121" spans="26:26">
      <c r="Z1121" s="36"/>
    </row>
    <row r="1122" spans="26:26">
      <c r="Z1122" s="36"/>
    </row>
    <row r="1123" spans="26:26">
      <c r="Z1123" s="36"/>
    </row>
    <row r="1124" spans="26:26">
      <c r="Z1124" s="36"/>
    </row>
    <row r="1125" spans="26:26">
      <c r="Z1125" s="36"/>
    </row>
    <row r="1126" spans="26:26">
      <c r="Z1126" s="36"/>
    </row>
    <row r="1127" spans="26:26">
      <c r="Z1127" s="36"/>
    </row>
    <row r="1128" spans="26:26">
      <c r="Z1128" s="36"/>
    </row>
    <row r="1129" spans="26:26">
      <c r="Z1129" s="36"/>
    </row>
    <row r="1130" spans="26:26">
      <c r="Z1130" s="36"/>
    </row>
    <row r="1131" spans="26:26">
      <c r="Z1131" s="36"/>
    </row>
    <row r="1132" spans="26:26">
      <c r="Z1132" s="36"/>
    </row>
    <row r="1133" spans="26:26">
      <c r="Z1133" s="36"/>
    </row>
    <row r="1134" spans="26:26">
      <c r="Z1134" s="36"/>
    </row>
    <row r="1135" spans="26:26">
      <c r="Z1135" s="36"/>
    </row>
    <row r="1136" spans="26:26">
      <c r="Z1136" s="36"/>
    </row>
    <row r="1137" spans="26:26">
      <c r="Z1137" s="36"/>
    </row>
    <row r="1138" spans="26:26">
      <c r="Z1138" s="36"/>
    </row>
    <row r="1139" spans="26:26">
      <c r="Z1139" s="36"/>
    </row>
    <row r="1140" spans="26:26">
      <c r="Z1140" s="36"/>
    </row>
    <row r="1141" spans="26:26">
      <c r="Z1141" s="36"/>
    </row>
    <row r="1142" spans="26:26">
      <c r="Z1142" s="36"/>
    </row>
    <row r="1143" spans="26:26">
      <c r="Z1143" s="36"/>
    </row>
    <row r="1144" spans="26:26">
      <c r="Z1144" s="36"/>
    </row>
    <row r="1145" spans="26:26">
      <c r="Z1145" s="36"/>
    </row>
    <row r="1146" spans="26:26">
      <c r="Z1146" s="36"/>
    </row>
    <row r="1147" spans="26:26">
      <c r="Z1147" s="36"/>
    </row>
    <row r="1148" spans="26:26">
      <c r="Z1148" s="36"/>
    </row>
    <row r="1149" spans="26:26">
      <c r="Z1149" s="36"/>
    </row>
    <row r="1150" spans="26:26">
      <c r="Z1150" s="36"/>
    </row>
    <row r="1151" spans="26:26">
      <c r="Z1151" s="36"/>
    </row>
    <row r="1152" spans="26:26">
      <c r="Z1152" s="36"/>
    </row>
    <row r="1153" spans="26:26">
      <c r="Z1153" s="36"/>
    </row>
    <row r="1154" spans="26:26">
      <c r="Z1154" s="36"/>
    </row>
    <row r="1155" spans="26:26">
      <c r="Z1155" s="36"/>
    </row>
    <row r="1156" spans="26:26">
      <c r="Z1156" s="36"/>
    </row>
    <row r="1157" spans="26:26">
      <c r="Z1157" s="36"/>
    </row>
    <row r="1158" spans="26:26">
      <c r="Z1158" s="36"/>
    </row>
    <row r="1159" spans="26:26">
      <c r="Z1159" s="36"/>
    </row>
    <row r="1160" spans="26:26">
      <c r="Z1160" s="36"/>
    </row>
    <row r="1161" spans="26:26">
      <c r="Z1161" s="36"/>
    </row>
    <row r="1162" spans="26:26">
      <c r="Z1162" s="36"/>
    </row>
    <row r="1163" spans="26:26">
      <c r="Z1163" s="36"/>
    </row>
    <row r="1164" spans="26:26">
      <c r="Z1164" s="36"/>
    </row>
    <row r="1165" spans="26:26">
      <c r="Z1165" s="36"/>
    </row>
    <row r="1166" spans="26:26">
      <c r="Z1166" s="36"/>
    </row>
    <row r="1167" spans="26:26">
      <c r="Z1167" s="36"/>
    </row>
    <row r="1168" spans="26:26">
      <c r="Z1168" s="36"/>
    </row>
    <row r="1169" spans="26:26">
      <c r="Z1169" s="36"/>
    </row>
    <row r="1170" spans="26:26">
      <c r="Z1170" s="36"/>
    </row>
    <row r="1171" spans="26:26">
      <c r="Z1171" s="36"/>
    </row>
    <row r="1172" spans="26:26">
      <c r="Z1172" s="36"/>
    </row>
    <row r="1173" spans="26:26">
      <c r="Z1173" s="36"/>
    </row>
    <row r="1174" spans="26:26">
      <c r="Z1174" s="36"/>
    </row>
    <row r="1175" spans="26:26">
      <c r="Z1175" s="36"/>
    </row>
    <row r="1176" spans="26:26">
      <c r="Z1176" s="36"/>
    </row>
    <row r="1177" spans="26:26">
      <c r="Z1177" s="36"/>
    </row>
    <row r="1178" spans="26:26">
      <c r="Z1178" s="36"/>
    </row>
    <row r="1179" spans="26:26">
      <c r="Z1179" s="36"/>
    </row>
    <row r="1180" spans="26:26">
      <c r="Z1180" s="36"/>
    </row>
    <row r="1181" spans="26:26">
      <c r="Z1181" s="36"/>
    </row>
    <row r="1182" spans="26:26">
      <c r="Z1182" s="36"/>
    </row>
    <row r="1183" spans="26:26">
      <c r="Z1183" s="36"/>
    </row>
    <row r="1184" spans="26:26">
      <c r="Z1184" s="36"/>
    </row>
    <row r="1185" spans="26:26">
      <c r="Z1185" s="36"/>
    </row>
    <row r="1186" spans="26:26">
      <c r="Z1186" s="36"/>
    </row>
    <row r="1187" spans="26:26">
      <c r="Z1187" s="36"/>
    </row>
    <row r="1188" spans="26:26">
      <c r="Z1188" s="36"/>
    </row>
    <row r="1189" spans="26:26">
      <c r="Z1189" s="36"/>
    </row>
    <row r="1190" spans="26:26">
      <c r="Z1190" s="36"/>
    </row>
    <row r="1191" spans="26:26">
      <c r="Z1191" s="36"/>
    </row>
    <row r="1192" spans="26:26">
      <c r="Z1192" s="36"/>
    </row>
    <row r="1193" spans="26:26">
      <c r="Z1193" s="36"/>
    </row>
    <row r="1194" spans="26:26">
      <c r="Z1194" s="36"/>
    </row>
    <row r="1195" spans="26:26">
      <c r="Z1195" s="36"/>
    </row>
    <row r="1196" spans="26:26">
      <c r="Z1196" s="36"/>
    </row>
    <row r="1197" spans="26:26">
      <c r="Z1197" s="36"/>
    </row>
    <row r="1198" spans="26:26">
      <c r="Z1198" s="36"/>
    </row>
    <row r="1199" spans="26:26">
      <c r="Z1199" s="36"/>
    </row>
    <row r="1200" spans="26:26">
      <c r="Z1200" s="36"/>
    </row>
    <row r="1201" spans="26:26">
      <c r="Z1201" s="36"/>
    </row>
    <row r="1202" spans="26:26">
      <c r="Z1202" s="36"/>
    </row>
    <row r="1203" spans="26:26">
      <c r="Z1203" s="36"/>
    </row>
    <row r="1204" spans="26:26">
      <c r="Z1204" s="36"/>
    </row>
    <row r="1205" spans="26:26">
      <c r="Z1205" s="36"/>
    </row>
    <row r="1206" spans="26:26">
      <c r="Z1206" s="36"/>
    </row>
    <row r="1207" spans="26:26">
      <c r="Z1207" s="36"/>
    </row>
    <row r="1208" spans="26:26">
      <c r="Z1208" s="36"/>
    </row>
    <row r="1209" spans="26:26">
      <c r="Z1209" s="36"/>
    </row>
    <row r="1210" spans="26:26">
      <c r="Z1210" s="36"/>
    </row>
    <row r="1211" spans="26:26">
      <c r="Z1211" s="36"/>
    </row>
    <row r="1212" spans="26:26">
      <c r="Z1212" s="36"/>
    </row>
    <row r="1213" spans="26:26">
      <c r="Z1213" s="36"/>
    </row>
    <row r="1214" spans="26:26">
      <c r="Z1214" s="36"/>
    </row>
    <row r="1215" spans="26:26">
      <c r="Z1215" s="36"/>
    </row>
    <row r="1216" spans="26:26">
      <c r="Z1216" s="36"/>
    </row>
    <row r="1217" spans="26:26">
      <c r="Z1217" s="36"/>
    </row>
    <row r="1218" spans="26:26">
      <c r="Z1218" s="36"/>
    </row>
    <row r="1219" spans="26:26">
      <c r="Z1219" s="36"/>
    </row>
    <row r="1220" spans="26:26">
      <c r="Z1220" s="36"/>
    </row>
    <row r="1221" spans="26:26">
      <c r="Z1221" s="36"/>
    </row>
    <row r="1222" spans="26:26">
      <c r="Z1222" s="36"/>
    </row>
    <row r="1223" spans="26:26">
      <c r="Z1223" s="36"/>
    </row>
    <row r="1224" spans="26:26">
      <c r="Z1224" s="36"/>
    </row>
    <row r="1225" spans="26:26">
      <c r="Z1225" s="36"/>
    </row>
    <row r="1226" spans="26:26">
      <c r="Z1226" s="36"/>
    </row>
    <row r="1227" spans="26:26">
      <c r="Z1227" s="36"/>
    </row>
    <row r="1228" spans="26:26">
      <c r="Z1228" s="36"/>
    </row>
    <row r="1229" spans="26:26">
      <c r="Z1229" s="36"/>
    </row>
    <row r="1230" spans="26:26">
      <c r="Z1230" s="36"/>
    </row>
    <row r="1231" spans="26:26">
      <c r="Z1231" s="36"/>
    </row>
    <row r="1232" spans="26:26">
      <c r="Z1232" s="36"/>
    </row>
    <row r="1233" spans="26:26">
      <c r="Z1233" s="36"/>
    </row>
    <row r="1234" spans="26:26">
      <c r="Z1234" s="36"/>
    </row>
    <row r="1235" spans="26:26">
      <c r="Z1235" s="36"/>
    </row>
    <row r="1236" spans="26:26">
      <c r="Z1236" s="36"/>
    </row>
    <row r="1237" spans="26:26">
      <c r="Z1237" s="36"/>
    </row>
    <row r="1238" spans="26:26">
      <c r="Z1238" s="36"/>
    </row>
    <row r="1239" spans="26:26">
      <c r="Z1239" s="36"/>
    </row>
    <row r="1240" spans="26:26">
      <c r="Z1240" s="36"/>
    </row>
    <row r="1241" spans="26:26">
      <c r="Z1241" s="36"/>
    </row>
    <row r="1242" spans="26:26">
      <c r="Z1242" s="36"/>
    </row>
    <row r="1243" spans="26:26">
      <c r="Z1243" s="36"/>
    </row>
    <row r="1244" spans="26:26">
      <c r="Z1244" s="36"/>
    </row>
    <row r="1245" spans="26:26">
      <c r="Z1245" s="36"/>
    </row>
    <row r="1246" spans="26:26">
      <c r="Z1246" s="36"/>
    </row>
    <row r="1247" spans="26:26">
      <c r="Z1247" s="36"/>
    </row>
    <row r="1248" spans="26:26">
      <c r="Z1248" s="36"/>
    </row>
    <row r="1249" spans="26:26">
      <c r="Z1249" s="36"/>
    </row>
    <row r="1250" spans="26:26">
      <c r="Z1250" s="36"/>
    </row>
    <row r="1251" spans="26:26">
      <c r="Z1251" s="36"/>
    </row>
    <row r="1252" spans="26:26">
      <c r="Z1252" s="36"/>
    </row>
    <row r="1253" spans="26:26">
      <c r="Z1253" s="36"/>
    </row>
    <row r="1254" spans="26:26">
      <c r="Z1254" s="36"/>
    </row>
    <row r="1255" spans="26:26">
      <c r="Z1255" s="36"/>
    </row>
    <row r="1256" spans="26:26">
      <c r="Z1256" s="36"/>
    </row>
    <row r="1257" spans="26:26">
      <c r="Z1257" s="36"/>
    </row>
    <row r="1258" spans="26:26">
      <c r="Z1258" s="36"/>
    </row>
    <row r="1259" spans="26:26">
      <c r="Z1259" s="36"/>
    </row>
    <row r="1260" spans="26:26">
      <c r="Z1260" s="36"/>
    </row>
    <row r="1261" spans="26:26">
      <c r="Z1261" s="36"/>
    </row>
    <row r="1262" spans="26:26">
      <c r="Z1262" s="36"/>
    </row>
    <row r="1263" spans="26:26">
      <c r="Z1263" s="36"/>
    </row>
    <row r="1264" spans="26:26">
      <c r="Z1264" s="36"/>
    </row>
    <row r="1265" spans="26:26">
      <c r="Z1265" s="36"/>
    </row>
    <row r="1266" spans="26:26">
      <c r="Z1266" s="36"/>
    </row>
    <row r="1267" spans="26:26">
      <c r="Z1267" s="36"/>
    </row>
    <row r="1268" spans="26:26">
      <c r="Z1268" s="36"/>
    </row>
    <row r="1269" spans="26:26">
      <c r="Z1269" s="36"/>
    </row>
    <row r="1270" spans="26:26">
      <c r="Z1270" s="36"/>
    </row>
    <row r="1271" spans="26:26">
      <c r="Z1271" s="36"/>
    </row>
    <row r="1272" spans="26:26">
      <c r="Z1272" s="36"/>
    </row>
    <row r="1273" spans="26:26">
      <c r="Z1273" s="36"/>
    </row>
    <row r="1274" spans="26:26">
      <c r="Z1274" s="36"/>
    </row>
    <row r="1275" spans="26:26">
      <c r="Z1275" s="36"/>
    </row>
    <row r="1276" spans="26:26">
      <c r="Z1276" s="36"/>
    </row>
    <row r="1277" spans="26:26">
      <c r="Z1277" s="36"/>
    </row>
    <row r="1278" spans="26:26">
      <c r="Z1278" s="36"/>
    </row>
    <row r="1279" spans="26:26">
      <c r="Z1279" s="36"/>
    </row>
    <row r="1280" spans="26:26">
      <c r="Z1280" s="36"/>
    </row>
    <row r="1281" spans="26:26">
      <c r="Z1281" s="36"/>
    </row>
    <row r="1282" spans="26:26">
      <c r="Z1282" s="36"/>
    </row>
    <row r="1283" spans="26:26">
      <c r="Z1283" s="36"/>
    </row>
    <row r="1284" spans="26:26">
      <c r="Z1284" s="36"/>
    </row>
    <row r="1285" spans="26:26">
      <c r="Z1285" s="36"/>
    </row>
    <row r="1286" spans="26:26">
      <c r="Z1286" s="36"/>
    </row>
    <row r="1287" spans="26:26">
      <c r="Z1287" s="36"/>
    </row>
    <row r="1288" spans="26:26">
      <c r="Z1288" s="36"/>
    </row>
    <row r="1289" spans="26:26">
      <c r="Z1289" s="36"/>
    </row>
    <row r="1290" spans="26:26">
      <c r="Z1290" s="36"/>
    </row>
    <row r="1291" spans="26:26">
      <c r="Z1291" s="36"/>
    </row>
    <row r="1292" spans="26:26">
      <c r="Z1292" s="36"/>
    </row>
    <row r="1293" spans="26:26">
      <c r="Z1293" s="36"/>
    </row>
    <row r="1294" spans="26:26">
      <c r="Z1294" s="36"/>
    </row>
    <row r="1295" spans="26:26">
      <c r="Z1295" s="36"/>
    </row>
    <row r="1296" spans="26:26">
      <c r="Z1296" s="36"/>
    </row>
    <row r="1297" spans="26:26">
      <c r="Z1297" s="36"/>
    </row>
    <row r="1298" spans="26:26">
      <c r="Z1298" s="36"/>
    </row>
    <row r="1299" spans="26:26">
      <c r="Z1299" s="36"/>
    </row>
    <row r="1300" spans="26:26">
      <c r="Z1300" s="36"/>
    </row>
    <row r="1301" spans="26:26">
      <c r="Z1301" s="36"/>
    </row>
    <row r="1302" spans="26:26">
      <c r="Z1302" s="36"/>
    </row>
    <row r="1303" spans="26:26">
      <c r="Z1303" s="36"/>
    </row>
    <row r="1304" spans="26:26">
      <c r="Z1304" s="36"/>
    </row>
    <row r="1305" spans="26:26">
      <c r="Z1305" s="36"/>
    </row>
    <row r="1306" spans="26:26">
      <c r="Z1306" s="36"/>
    </row>
    <row r="1307" spans="26:26">
      <c r="Z1307" s="36"/>
    </row>
    <row r="1308" spans="26:26">
      <c r="Z1308" s="36"/>
    </row>
    <row r="1309" spans="26:26">
      <c r="Z1309" s="36"/>
    </row>
    <row r="1310" spans="26:26">
      <c r="Z1310" s="36"/>
    </row>
    <row r="1311" spans="26:26">
      <c r="Z1311" s="36"/>
    </row>
    <row r="1312" spans="26:26">
      <c r="Z1312" s="36"/>
    </row>
    <row r="1313" spans="26:26">
      <c r="Z1313" s="36"/>
    </row>
    <row r="1314" spans="26:26">
      <c r="Z1314" s="36"/>
    </row>
    <row r="1315" spans="26:26">
      <c r="Z1315" s="36"/>
    </row>
    <row r="1316" spans="26:26">
      <c r="Z1316" s="36"/>
    </row>
    <row r="1317" spans="26:26">
      <c r="Z1317" s="36"/>
    </row>
    <row r="1318" spans="26:26">
      <c r="Z1318" s="36"/>
    </row>
    <row r="1319" spans="26:26">
      <c r="Z1319" s="36"/>
    </row>
    <row r="1320" spans="26:26">
      <c r="Z1320" s="36"/>
    </row>
    <row r="1321" spans="26:26">
      <c r="Z1321" s="36"/>
    </row>
    <row r="1322" spans="26:26">
      <c r="Z1322" s="36"/>
    </row>
    <row r="1323" spans="26:26">
      <c r="Z1323" s="36"/>
    </row>
    <row r="1324" spans="26:26">
      <c r="Z1324" s="36"/>
    </row>
    <row r="1325" spans="26:26">
      <c r="Z1325" s="36"/>
    </row>
    <row r="1326" spans="26:26">
      <c r="Z1326" s="36"/>
    </row>
    <row r="1327" spans="26:26">
      <c r="Z1327" s="36"/>
    </row>
    <row r="1328" spans="26:26">
      <c r="Z1328" s="36"/>
    </row>
    <row r="1329" spans="26:26">
      <c r="Z1329" s="36"/>
    </row>
    <row r="1330" spans="26:26">
      <c r="Z1330" s="36"/>
    </row>
    <row r="1331" spans="26:26">
      <c r="Z1331" s="36"/>
    </row>
    <row r="1332" spans="26:26">
      <c r="Z1332" s="36"/>
    </row>
    <row r="1333" spans="26:26">
      <c r="Z1333" s="36"/>
    </row>
    <row r="1334" spans="26:26">
      <c r="Z1334" s="36"/>
    </row>
    <row r="1335" spans="26:26">
      <c r="Z1335" s="36"/>
    </row>
    <row r="1336" spans="26:26">
      <c r="Z1336" s="36"/>
    </row>
    <row r="1337" spans="26:26">
      <c r="Z1337" s="36"/>
    </row>
    <row r="1338" spans="26:26">
      <c r="Z1338" s="36"/>
    </row>
    <row r="1339" spans="26:26">
      <c r="Z1339" s="36"/>
    </row>
    <row r="1340" spans="26:26">
      <c r="Z1340" s="36"/>
    </row>
    <row r="1341" spans="26:26">
      <c r="Z1341" s="36"/>
    </row>
    <row r="1342" spans="26:26">
      <c r="Z1342" s="36"/>
    </row>
    <row r="1343" spans="26:26">
      <c r="Z1343" s="36"/>
    </row>
    <row r="1344" spans="26:26">
      <c r="Z1344" s="36"/>
    </row>
    <row r="1345" spans="26:26">
      <c r="Z1345" s="36"/>
    </row>
    <row r="1346" spans="26:26">
      <c r="Z1346" s="36"/>
    </row>
    <row r="1347" spans="26:26">
      <c r="Z1347" s="36"/>
    </row>
    <row r="1348" spans="26:26">
      <c r="Z1348" s="36"/>
    </row>
    <row r="1349" spans="26:26">
      <c r="Z1349" s="36"/>
    </row>
    <row r="1350" spans="26:26">
      <c r="Z1350" s="36"/>
    </row>
    <row r="1351" spans="26:26">
      <c r="Z1351" s="36"/>
    </row>
    <row r="1352" spans="26:26">
      <c r="Z1352" s="36"/>
    </row>
    <row r="1353" spans="26:26">
      <c r="Z1353" s="36"/>
    </row>
    <row r="1354" spans="26:26">
      <c r="Z1354" s="36"/>
    </row>
    <row r="1355" spans="26:26">
      <c r="Z1355" s="36"/>
    </row>
    <row r="1356" spans="26:26">
      <c r="Z1356" s="36"/>
    </row>
    <row r="1357" spans="26:26">
      <c r="Z1357" s="36"/>
    </row>
    <row r="1358" spans="26:26">
      <c r="Z1358" s="36"/>
    </row>
    <row r="1359" spans="26:26">
      <c r="Z1359" s="36"/>
    </row>
    <row r="1360" spans="26:26">
      <c r="Z1360" s="36"/>
    </row>
    <row r="1361" spans="26:26">
      <c r="Z1361" s="36"/>
    </row>
    <row r="1362" spans="26:26">
      <c r="Z1362" s="36"/>
    </row>
    <row r="1363" spans="26:26">
      <c r="Z1363" s="36"/>
    </row>
    <row r="1364" spans="26:26">
      <c r="Z1364" s="36"/>
    </row>
    <row r="1365" spans="26:26">
      <c r="Z1365" s="36"/>
    </row>
    <row r="1366" spans="26:26">
      <c r="Z1366" s="36"/>
    </row>
    <row r="1367" spans="26:26">
      <c r="Z1367" s="36"/>
    </row>
    <row r="1368" spans="26:26">
      <c r="Z1368" s="36"/>
    </row>
    <row r="1369" spans="26:26">
      <c r="Z1369" s="36"/>
    </row>
    <row r="1370" spans="26:26">
      <c r="Z1370" s="36"/>
    </row>
    <row r="1371" spans="26:26">
      <c r="Z1371" s="36"/>
    </row>
    <row r="1372" spans="26:26">
      <c r="Z1372" s="36"/>
    </row>
    <row r="1373" spans="26:26">
      <c r="Z1373" s="36"/>
    </row>
    <row r="1374" spans="26:26">
      <c r="Z1374" s="36"/>
    </row>
    <row r="1375" spans="26:26">
      <c r="Z1375" s="36"/>
    </row>
    <row r="1376" spans="26:26">
      <c r="Z1376" s="36"/>
    </row>
    <row r="1377" spans="26:26">
      <c r="Z1377" s="36"/>
    </row>
    <row r="1378" spans="26:26">
      <c r="Z1378" s="36"/>
    </row>
    <row r="1379" spans="26:26">
      <c r="Z1379" s="36"/>
    </row>
    <row r="1380" spans="26:26">
      <c r="Z1380" s="36"/>
    </row>
    <row r="1381" spans="26:26">
      <c r="Z1381" s="36"/>
    </row>
    <row r="1382" spans="26:26">
      <c r="Z1382" s="36"/>
    </row>
    <row r="1383" spans="26:26">
      <c r="Z1383" s="36"/>
    </row>
    <row r="1384" spans="26:26">
      <c r="Z1384" s="36"/>
    </row>
    <row r="1385" spans="26:26">
      <c r="Z1385" s="36"/>
    </row>
    <row r="1386" spans="26:26">
      <c r="Z1386" s="36"/>
    </row>
    <row r="1387" spans="26:26">
      <c r="Z1387" s="36"/>
    </row>
    <row r="1388" spans="26:26">
      <c r="Z1388" s="36"/>
    </row>
    <row r="1389" spans="26:26">
      <c r="Z1389" s="36"/>
    </row>
    <row r="1390" spans="26:26">
      <c r="Z1390" s="36"/>
    </row>
    <row r="1391" spans="26:26">
      <c r="Z1391" s="36"/>
    </row>
    <row r="1392" spans="26:26">
      <c r="Z1392" s="36"/>
    </row>
    <row r="1393" spans="26:26">
      <c r="Z1393" s="36"/>
    </row>
    <row r="1394" spans="26:26">
      <c r="Z1394" s="36"/>
    </row>
    <row r="1395" spans="26:26">
      <c r="Z1395" s="36"/>
    </row>
    <row r="1396" spans="26:26">
      <c r="Z1396" s="36"/>
    </row>
    <row r="1397" spans="26:26">
      <c r="Z1397" s="36"/>
    </row>
    <row r="1398" spans="26:26">
      <c r="Z1398" s="36"/>
    </row>
    <row r="1399" spans="26:26">
      <c r="Z1399" s="36"/>
    </row>
    <row r="1400" spans="26:26">
      <c r="Z1400" s="36"/>
    </row>
    <row r="1401" spans="26:26">
      <c r="Z1401" s="36"/>
    </row>
    <row r="1402" spans="26:26">
      <c r="Z1402" s="36"/>
    </row>
    <row r="1403" spans="26:26">
      <c r="Z1403" s="36"/>
    </row>
    <row r="1404" spans="26:26">
      <c r="Z1404" s="36"/>
    </row>
    <row r="1405" spans="26:26">
      <c r="Z1405" s="36"/>
    </row>
    <row r="1406" spans="26:26">
      <c r="Z1406" s="36"/>
    </row>
    <row r="1407" spans="26:26">
      <c r="Z1407" s="36"/>
    </row>
    <row r="1408" spans="26:26">
      <c r="Z1408" s="36"/>
    </row>
    <row r="1409" spans="26:26">
      <c r="Z1409" s="36"/>
    </row>
    <row r="1410" spans="26:26">
      <c r="Z1410" s="36"/>
    </row>
    <row r="1411" spans="26:26">
      <c r="Z1411" s="36"/>
    </row>
    <row r="1412" spans="26:26">
      <c r="Z1412" s="36"/>
    </row>
    <row r="1413" spans="26:26">
      <c r="Z1413" s="36"/>
    </row>
    <row r="1414" spans="26:26">
      <c r="Z1414" s="36"/>
    </row>
    <row r="1415" spans="26:26">
      <c r="Z1415" s="36"/>
    </row>
    <row r="1416" spans="26:26">
      <c r="Z1416" s="36"/>
    </row>
    <row r="1417" spans="26:26">
      <c r="Z1417" s="36"/>
    </row>
    <row r="1418" spans="26:26">
      <c r="Z1418" s="36"/>
    </row>
    <row r="1419" spans="26:26">
      <c r="Z1419" s="36"/>
    </row>
    <row r="1420" spans="26:26">
      <c r="Z1420" s="36"/>
    </row>
    <row r="1421" spans="26:26">
      <c r="Z1421" s="36"/>
    </row>
    <row r="1422" spans="26:26">
      <c r="Z1422" s="36"/>
    </row>
    <row r="1423" spans="26:26">
      <c r="Z1423" s="36"/>
    </row>
    <row r="1424" spans="26:26">
      <c r="Z1424" s="36"/>
    </row>
    <row r="1425" spans="26:26">
      <c r="Z1425" s="36"/>
    </row>
    <row r="1426" spans="26:26">
      <c r="Z1426" s="36"/>
    </row>
    <row r="1427" spans="26:26">
      <c r="Z1427" s="36"/>
    </row>
    <row r="1428" spans="26:26">
      <c r="Z1428" s="36"/>
    </row>
    <row r="1429" spans="26:26">
      <c r="Z1429" s="36"/>
    </row>
    <row r="1430" spans="26:26">
      <c r="Z1430" s="36"/>
    </row>
    <row r="1431" spans="26:26">
      <c r="Z1431" s="36"/>
    </row>
    <row r="1432" spans="26:26">
      <c r="Z1432" s="36"/>
    </row>
    <row r="1433" spans="26:26">
      <c r="Z1433" s="36"/>
    </row>
    <row r="1434" spans="26:26">
      <c r="Z1434" s="36"/>
    </row>
    <row r="1435" spans="26:26">
      <c r="Z1435" s="36"/>
    </row>
    <row r="1436" spans="26:26">
      <c r="Z1436" s="36"/>
    </row>
    <row r="1437" spans="26:26">
      <c r="Z1437" s="36"/>
    </row>
    <row r="1438" spans="26:26">
      <c r="Z1438" s="36"/>
    </row>
    <row r="1439" spans="26:26">
      <c r="Z1439" s="36"/>
    </row>
    <row r="1440" spans="26:26">
      <c r="Z1440" s="36"/>
    </row>
    <row r="1441" spans="26:26">
      <c r="Z1441" s="36"/>
    </row>
    <row r="1442" spans="26:26">
      <c r="Z1442" s="36"/>
    </row>
    <row r="1443" spans="26:26">
      <c r="Z1443" s="36"/>
    </row>
    <row r="1444" spans="26:26">
      <c r="Z1444" s="36"/>
    </row>
    <row r="1445" spans="26:26">
      <c r="Z1445" s="36"/>
    </row>
    <row r="1446" spans="26:26">
      <c r="Z1446" s="36"/>
    </row>
    <row r="1447" spans="26:26">
      <c r="Z1447" s="36"/>
    </row>
    <row r="1448" spans="26:26">
      <c r="Z1448" s="36"/>
    </row>
    <row r="1449" spans="26:26">
      <c r="Z1449" s="36"/>
    </row>
    <row r="1450" spans="26:26">
      <c r="Z1450" s="36"/>
    </row>
    <row r="1451" spans="26:26">
      <c r="Z1451" s="36"/>
    </row>
    <row r="1452" spans="26:26">
      <c r="Z1452" s="36"/>
    </row>
    <row r="1453" spans="26:26">
      <c r="Z1453" s="36"/>
    </row>
    <row r="1454" spans="26:26">
      <c r="Z1454" s="36"/>
    </row>
    <row r="1455" spans="26:26">
      <c r="Z1455" s="36"/>
    </row>
    <row r="1456" spans="26:26">
      <c r="Z1456" s="36"/>
    </row>
    <row r="1457" spans="26:26">
      <c r="Z1457" s="36"/>
    </row>
    <row r="1458" spans="26:26">
      <c r="Z1458" s="36"/>
    </row>
    <row r="1459" spans="26:26">
      <c r="Z1459" s="36"/>
    </row>
    <row r="1460" spans="26:26">
      <c r="Z1460" s="36"/>
    </row>
    <row r="1461" spans="26:26">
      <c r="Z1461" s="36"/>
    </row>
    <row r="1462" spans="26:26">
      <c r="Z1462" s="36"/>
    </row>
    <row r="1463" spans="26:26">
      <c r="Z1463" s="36"/>
    </row>
    <row r="1464" spans="26:26">
      <c r="Z1464" s="36"/>
    </row>
    <row r="1465" spans="26:26">
      <c r="Z1465" s="36"/>
    </row>
    <row r="1466" spans="26:26">
      <c r="Z1466" s="36"/>
    </row>
    <row r="1467" spans="26:26">
      <c r="Z1467" s="36"/>
    </row>
    <row r="1468" spans="26:26">
      <c r="Z1468" s="36"/>
    </row>
    <row r="1469" spans="26:26">
      <c r="Z1469" s="36"/>
    </row>
    <row r="1470" spans="26:26">
      <c r="Z1470" s="36"/>
    </row>
    <row r="1471" spans="26:26">
      <c r="Z1471" s="36"/>
    </row>
    <row r="1472" spans="26:26">
      <c r="Z1472" s="36"/>
    </row>
    <row r="1473" spans="26:26">
      <c r="Z1473" s="36"/>
    </row>
    <row r="1474" spans="26:26">
      <c r="Z1474" s="36"/>
    </row>
    <row r="1475" spans="26:26">
      <c r="Z1475" s="36"/>
    </row>
    <row r="1476" spans="26:26">
      <c r="Z1476" s="36"/>
    </row>
    <row r="1477" spans="26:26">
      <c r="Z1477" s="36"/>
    </row>
    <row r="1478" spans="26:26">
      <c r="Z1478" s="36"/>
    </row>
    <row r="1479" spans="26:26">
      <c r="Z1479" s="36"/>
    </row>
    <row r="1480" spans="26:26">
      <c r="Z1480" s="36"/>
    </row>
    <row r="1481" spans="26:26">
      <c r="Z1481" s="36"/>
    </row>
    <row r="1482" spans="26:26">
      <c r="Z1482" s="36"/>
    </row>
    <row r="1483" spans="26:26">
      <c r="Z1483" s="36"/>
    </row>
    <row r="1484" spans="26:26">
      <c r="Z1484" s="36"/>
    </row>
    <row r="1485" spans="26:26">
      <c r="Z1485" s="36"/>
    </row>
    <row r="1486" spans="26:26">
      <c r="Z1486" s="36"/>
    </row>
    <row r="1487" spans="26:26">
      <c r="Z1487" s="36"/>
    </row>
    <row r="1488" spans="26:26">
      <c r="Z1488" s="36"/>
    </row>
    <row r="1489" spans="26:26">
      <c r="Z1489" s="36"/>
    </row>
    <row r="1490" spans="26:26">
      <c r="Z1490" s="36"/>
    </row>
    <row r="1491" spans="26:26">
      <c r="Z1491" s="36"/>
    </row>
    <row r="1492" spans="26:26">
      <c r="Z1492" s="36"/>
    </row>
    <row r="1493" spans="26:26">
      <c r="Z1493" s="36"/>
    </row>
    <row r="1494" spans="26:26">
      <c r="Z1494" s="36"/>
    </row>
    <row r="1495" spans="26:26">
      <c r="Z1495" s="36"/>
    </row>
    <row r="1496" spans="26:26">
      <c r="Z1496" s="36"/>
    </row>
    <row r="1497" spans="26:26">
      <c r="Z1497" s="36"/>
    </row>
    <row r="1498" spans="26:26">
      <c r="Z1498" s="36"/>
    </row>
    <row r="1499" spans="26:26">
      <c r="Z1499" s="36"/>
    </row>
    <row r="1500" spans="26:26">
      <c r="Z1500" s="36"/>
    </row>
    <row r="1501" spans="26:26">
      <c r="Z1501" s="36"/>
    </row>
    <row r="1502" spans="26:26">
      <c r="Z1502" s="36"/>
    </row>
    <row r="1503" spans="26:26">
      <c r="Z1503" s="36"/>
    </row>
    <row r="1504" spans="26:26">
      <c r="Z1504" s="36"/>
    </row>
    <row r="1505" spans="26:26">
      <c r="Z1505" s="36"/>
    </row>
    <row r="1506" spans="26:26">
      <c r="Z1506" s="36"/>
    </row>
    <row r="1507" spans="26:26">
      <c r="Z1507" s="36"/>
    </row>
    <row r="1508" spans="26:26">
      <c r="Z1508" s="36"/>
    </row>
    <row r="1509" spans="26:26">
      <c r="Z1509" s="36"/>
    </row>
    <row r="1510" spans="26:26">
      <c r="Z1510" s="36"/>
    </row>
    <row r="1511" spans="26:26">
      <c r="Z1511" s="36"/>
    </row>
    <row r="1512" spans="26:26">
      <c r="Z1512" s="36"/>
    </row>
    <row r="1513" spans="26:26">
      <c r="Z1513" s="36"/>
    </row>
    <row r="1514" spans="26:26">
      <c r="Z1514" s="36"/>
    </row>
    <row r="1515" spans="26:26">
      <c r="Z1515" s="36"/>
    </row>
    <row r="1516" spans="26:26">
      <c r="Z1516" s="36"/>
    </row>
    <row r="1517" spans="26:26">
      <c r="Z1517" s="36"/>
    </row>
    <row r="1518" spans="26:26">
      <c r="Z1518" s="36"/>
    </row>
    <row r="1519" spans="26:26">
      <c r="Z1519" s="36"/>
    </row>
    <row r="1520" spans="26:26">
      <c r="Z1520" s="36"/>
    </row>
    <row r="1521" spans="26:26">
      <c r="Z1521" s="36"/>
    </row>
    <row r="1522" spans="26:26">
      <c r="Z1522" s="36"/>
    </row>
    <row r="1523" spans="26:26">
      <c r="Z1523" s="36"/>
    </row>
    <row r="1524" spans="26:26">
      <c r="Z1524" s="36"/>
    </row>
    <row r="1525" spans="26:26">
      <c r="Z1525" s="36"/>
    </row>
    <row r="1526" spans="26:26">
      <c r="Z1526" s="36"/>
    </row>
    <row r="1527" spans="26:26">
      <c r="Z1527" s="36"/>
    </row>
    <row r="1528" spans="26:26">
      <c r="Z1528" s="36"/>
    </row>
    <row r="1529" spans="26:26">
      <c r="Z1529" s="36"/>
    </row>
    <row r="1530" spans="26:26">
      <c r="Z1530" s="36"/>
    </row>
    <row r="1531" spans="26:26">
      <c r="Z1531" s="36"/>
    </row>
    <row r="1532" spans="26:26">
      <c r="Z1532" s="36"/>
    </row>
    <row r="1533" spans="26:26">
      <c r="Z1533" s="36"/>
    </row>
    <row r="1534" spans="26:26">
      <c r="Z1534" s="36"/>
    </row>
    <row r="1535" spans="26:26">
      <c r="Z1535" s="36"/>
    </row>
    <row r="1536" spans="26:26">
      <c r="Z1536" s="36"/>
    </row>
    <row r="1537" spans="26:26">
      <c r="Z1537" s="36"/>
    </row>
    <row r="1538" spans="26:26">
      <c r="Z1538" s="36"/>
    </row>
    <row r="1539" spans="26:26">
      <c r="Z1539" s="36"/>
    </row>
    <row r="1540" spans="26:26">
      <c r="Z1540" s="36"/>
    </row>
    <row r="1541" spans="26:26">
      <c r="Z1541" s="36"/>
    </row>
    <row r="1542" spans="26:26">
      <c r="Z1542" s="36"/>
    </row>
    <row r="1543" spans="26:26">
      <c r="Z1543" s="36"/>
    </row>
    <row r="1544" spans="26:26">
      <c r="Z1544" s="36"/>
    </row>
    <row r="1545" spans="26:26">
      <c r="Z1545" s="36"/>
    </row>
    <row r="1546" spans="26:26">
      <c r="Z1546" s="36"/>
    </row>
    <row r="1547" spans="26:26">
      <c r="Z1547" s="36"/>
    </row>
    <row r="1548" spans="26:26">
      <c r="Z1548" s="36"/>
    </row>
    <row r="1549" spans="26:26">
      <c r="Z1549" s="36"/>
    </row>
    <row r="1550" spans="26:26">
      <c r="Z1550" s="36"/>
    </row>
    <row r="1551" spans="26:26">
      <c r="Z1551" s="36"/>
    </row>
    <row r="1552" spans="26:26">
      <c r="Z1552" s="36"/>
    </row>
    <row r="1553" spans="26:26">
      <c r="Z1553" s="36"/>
    </row>
    <row r="1554" spans="26:26">
      <c r="Z1554" s="36"/>
    </row>
    <row r="1555" spans="26:26">
      <c r="Z1555" s="36"/>
    </row>
    <row r="1556" spans="26:26">
      <c r="Z1556" s="36"/>
    </row>
    <row r="1557" spans="26:26">
      <c r="Z1557" s="36"/>
    </row>
    <row r="1558" spans="26:26">
      <c r="Z1558" s="36"/>
    </row>
    <row r="1559" spans="26:26">
      <c r="Z1559" s="36"/>
    </row>
    <row r="1560" spans="26:26">
      <c r="Z1560" s="36"/>
    </row>
    <row r="1561" spans="26:26">
      <c r="Z1561" s="36"/>
    </row>
    <row r="1562" spans="26:26">
      <c r="Z1562" s="36"/>
    </row>
    <row r="1563" spans="26:26">
      <c r="Z1563" s="36"/>
    </row>
    <row r="1564" spans="26:26">
      <c r="Z1564" s="36"/>
    </row>
    <row r="1565" spans="26:26">
      <c r="Z1565" s="36"/>
    </row>
    <row r="1566" spans="26:26">
      <c r="Z1566" s="36"/>
    </row>
    <row r="1567" spans="26:26">
      <c r="Z1567" s="36"/>
    </row>
    <row r="1568" spans="26:26">
      <c r="Z1568" s="36"/>
    </row>
    <row r="1569" spans="26:26">
      <c r="Z1569" s="36"/>
    </row>
    <row r="1570" spans="26:26">
      <c r="Z1570" s="36"/>
    </row>
    <row r="1571" spans="26:26">
      <c r="Z1571" s="36"/>
    </row>
    <row r="1572" spans="26:26">
      <c r="Z1572" s="36"/>
    </row>
    <row r="1573" spans="26:26">
      <c r="Z1573" s="36"/>
    </row>
    <row r="1574" spans="26:26">
      <c r="Z1574" s="36"/>
    </row>
    <row r="1575" spans="26:26">
      <c r="Z1575" s="36"/>
    </row>
    <row r="1576" spans="26:26">
      <c r="Z1576" s="36"/>
    </row>
    <row r="1577" spans="26:26">
      <c r="Z1577" s="36"/>
    </row>
    <row r="1578" spans="26:26">
      <c r="Z1578" s="36"/>
    </row>
    <row r="1579" spans="26:26">
      <c r="Z1579" s="36"/>
    </row>
    <row r="1580" spans="26:26">
      <c r="Z1580" s="36"/>
    </row>
    <row r="1581" spans="26:26">
      <c r="Z1581" s="36"/>
    </row>
    <row r="1582" spans="26:26">
      <c r="Z1582" s="36"/>
    </row>
    <row r="1583" spans="26:26">
      <c r="Z1583" s="36"/>
    </row>
    <row r="1584" spans="26:26">
      <c r="Z1584" s="36"/>
    </row>
    <row r="1585" spans="26:26">
      <c r="Z1585" s="36"/>
    </row>
    <row r="1586" spans="26:26">
      <c r="Z1586" s="36"/>
    </row>
    <row r="1587" spans="26:26">
      <c r="Z1587" s="36"/>
    </row>
    <row r="1588" spans="26:26">
      <c r="Z1588" s="36"/>
    </row>
    <row r="1589" spans="26:26">
      <c r="Z1589" s="36"/>
    </row>
    <row r="1590" spans="26:26">
      <c r="Z1590" s="36"/>
    </row>
    <row r="1591" spans="26:26">
      <c r="Z1591" s="36"/>
    </row>
    <row r="1592" spans="26:26">
      <c r="Z1592" s="36"/>
    </row>
    <row r="1593" spans="26:26">
      <c r="Z1593" s="36"/>
    </row>
    <row r="1594" spans="26:26">
      <c r="Z1594" s="36"/>
    </row>
    <row r="1595" spans="26:26">
      <c r="Z1595" s="36"/>
    </row>
    <row r="1596" spans="26:26">
      <c r="Z1596" s="36"/>
    </row>
    <row r="1597" spans="26:26">
      <c r="Z1597" s="36"/>
    </row>
    <row r="1598" spans="26:26">
      <c r="Z1598" s="36"/>
    </row>
    <row r="1599" spans="26:26">
      <c r="Z1599" s="36"/>
    </row>
    <row r="1600" spans="26:26">
      <c r="Z1600" s="36"/>
    </row>
    <row r="1601" spans="26:26">
      <c r="Z1601" s="36"/>
    </row>
    <row r="1602" spans="26:26">
      <c r="Z1602" s="36"/>
    </row>
    <row r="1603" spans="26:26">
      <c r="Z1603" s="36"/>
    </row>
    <row r="1604" spans="26:26">
      <c r="Z1604" s="36"/>
    </row>
    <row r="1605" spans="26:26">
      <c r="Z1605" s="36"/>
    </row>
    <row r="1606" spans="26:26">
      <c r="Z1606" s="36"/>
    </row>
    <row r="1607" spans="26:26">
      <c r="Z1607" s="36"/>
    </row>
    <row r="1608" spans="26:26">
      <c r="Z1608" s="36"/>
    </row>
    <row r="1609" spans="26:26">
      <c r="Z1609" s="36"/>
    </row>
    <row r="1610" spans="26:26">
      <c r="Z1610" s="36"/>
    </row>
    <row r="1611" spans="26:26">
      <c r="Z1611" s="36"/>
    </row>
    <row r="1612" spans="26:26">
      <c r="Z1612" s="36"/>
    </row>
    <row r="1613" spans="26:26">
      <c r="Z1613" s="36"/>
    </row>
    <row r="1614" spans="26:26">
      <c r="Z1614" s="36"/>
    </row>
    <row r="1615" spans="26:26">
      <c r="Z1615" s="36"/>
    </row>
    <row r="1616" spans="26:26">
      <c r="Z1616" s="36"/>
    </row>
    <row r="1617" spans="26:26">
      <c r="Z1617" s="36"/>
    </row>
    <row r="1618" spans="26:26">
      <c r="Z1618" s="36"/>
    </row>
    <row r="1619" spans="26:26">
      <c r="Z1619" s="36"/>
    </row>
    <row r="1620" spans="26:26">
      <c r="Z1620" s="36"/>
    </row>
    <row r="1621" spans="26:26">
      <c r="Z1621" s="36"/>
    </row>
    <row r="1622" spans="26:26">
      <c r="Z1622" s="36"/>
    </row>
    <row r="1623" spans="26:26">
      <c r="Z1623" s="36"/>
    </row>
    <row r="1624" spans="26:26">
      <c r="Z1624" s="36"/>
    </row>
    <row r="1625" spans="26:26">
      <c r="Z1625" s="36"/>
    </row>
    <row r="1626" spans="26:26">
      <c r="Z1626" s="36"/>
    </row>
    <row r="1627" spans="26:26">
      <c r="Z1627" s="36"/>
    </row>
    <row r="1628" spans="26:26">
      <c r="Z1628" s="36"/>
    </row>
    <row r="1629" spans="26:26">
      <c r="Z1629" s="36"/>
    </row>
    <row r="1630" spans="26:26">
      <c r="Z1630" s="36"/>
    </row>
    <row r="1631" spans="26:26">
      <c r="Z1631" s="36"/>
    </row>
    <row r="1632" spans="26:26">
      <c r="Z1632" s="36"/>
    </row>
    <row r="1633" spans="26:26">
      <c r="Z1633" s="36"/>
    </row>
    <row r="1634" spans="26:26">
      <c r="Z1634" s="36"/>
    </row>
    <row r="1635" spans="26:26">
      <c r="Z1635" s="36"/>
    </row>
    <row r="1636" spans="26:26">
      <c r="Z1636" s="36"/>
    </row>
    <row r="1637" spans="26:26">
      <c r="Z1637" s="36"/>
    </row>
    <row r="1638" spans="26:26">
      <c r="Z1638" s="36"/>
    </row>
    <row r="1639" spans="26:26">
      <c r="Z1639" s="36"/>
    </row>
    <row r="1640" spans="26:26">
      <c r="Z1640" s="36"/>
    </row>
    <row r="1641" spans="26:26">
      <c r="Z1641" s="36"/>
    </row>
    <row r="1642" spans="26:26">
      <c r="Z1642" s="36"/>
    </row>
    <row r="1643" spans="26:26">
      <c r="Z1643" s="36"/>
    </row>
    <row r="1644" spans="26:26">
      <c r="Z1644" s="36"/>
    </row>
    <row r="1645" spans="26:26">
      <c r="Z1645" s="36"/>
    </row>
    <row r="1646" spans="26:26">
      <c r="Z1646" s="36"/>
    </row>
    <row r="1647" spans="26:26">
      <c r="Z1647" s="36"/>
    </row>
    <row r="1648" spans="26:26">
      <c r="Z1648" s="36"/>
    </row>
    <row r="1649" spans="26:26">
      <c r="Z1649" s="36"/>
    </row>
    <row r="1650" spans="26:26">
      <c r="Z1650" s="36"/>
    </row>
    <row r="1651" spans="26:26">
      <c r="Z1651" s="36"/>
    </row>
    <row r="1652" spans="26:26">
      <c r="Z1652" s="36"/>
    </row>
    <row r="1653" spans="26:26">
      <c r="Z1653" s="36"/>
    </row>
    <row r="1654" spans="26:26">
      <c r="Z1654" s="36"/>
    </row>
    <row r="1655" spans="26:26">
      <c r="Z1655" s="36"/>
    </row>
    <row r="1656" spans="26:26">
      <c r="Z1656" s="36"/>
    </row>
    <row r="1657" spans="26:26">
      <c r="Z1657" s="36"/>
    </row>
    <row r="1658" spans="26:26">
      <c r="Z1658" s="36"/>
    </row>
    <row r="1659" spans="26:26">
      <c r="Z1659" s="36"/>
    </row>
    <row r="1660" spans="26:26">
      <c r="Z1660" s="36"/>
    </row>
    <row r="1661" spans="26:26">
      <c r="Z1661" s="36"/>
    </row>
    <row r="1662" spans="26:26">
      <c r="Z1662" s="36"/>
    </row>
    <row r="1663" spans="26:26">
      <c r="Z1663" s="36"/>
    </row>
    <row r="1664" spans="26:26">
      <c r="Z1664" s="36"/>
    </row>
    <row r="1665" spans="26:26">
      <c r="Z1665" s="36"/>
    </row>
    <row r="1666" spans="26:26">
      <c r="Z1666" s="36"/>
    </row>
    <row r="1667" spans="26:26">
      <c r="Z1667" s="36"/>
    </row>
    <row r="1668" spans="26:26">
      <c r="Z1668" s="36"/>
    </row>
    <row r="1669" spans="26:26">
      <c r="Z1669" s="36"/>
    </row>
    <row r="1670" spans="26:26">
      <c r="Z1670" s="36"/>
    </row>
    <row r="1671" spans="26:26">
      <c r="Z1671" s="36"/>
    </row>
    <row r="1672" spans="26:26">
      <c r="Z1672" s="36"/>
    </row>
    <row r="1673" spans="26:26">
      <c r="Z1673" s="36"/>
    </row>
    <row r="1674" spans="26:26">
      <c r="Z1674" s="36"/>
    </row>
    <row r="1675" spans="26:26">
      <c r="Z1675" s="36"/>
    </row>
    <row r="1676" spans="26:26">
      <c r="Z1676" s="36"/>
    </row>
    <row r="1677" spans="26:26">
      <c r="Z1677" s="36"/>
    </row>
    <row r="1678" spans="26:26">
      <c r="Z1678" s="36"/>
    </row>
    <row r="1679" spans="26:26">
      <c r="Z1679" s="36"/>
    </row>
    <row r="1680" spans="26:26">
      <c r="Z1680" s="36"/>
    </row>
    <row r="1681" spans="26:26">
      <c r="Z1681" s="36"/>
    </row>
    <row r="1682" spans="26:26">
      <c r="Z1682" s="36"/>
    </row>
    <row r="1683" spans="26:26">
      <c r="Z1683" s="36"/>
    </row>
    <row r="1684" spans="26:26">
      <c r="Z1684" s="36"/>
    </row>
    <row r="1685" spans="26:26">
      <c r="Z1685" s="36"/>
    </row>
    <row r="1686" spans="26:26">
      <c r="Z1686" s="36"/>
    </row>
    <row r="1687" spans="26:26">
      <c r="Z1687" s="36"/>
    </row>
    <row r="1688" spans="26:26">
      <c r="Z1688" s="36"/>
    </row>
    <row r="1689" spans="26:26">
      <c r="Z1689" s="36"/>
    </row>
    <row r="1690" spans="26:26">
      <c r="Z1690" s="36"/>
    </row>
    <row r="1691" spans="26:26">
      <c r="Z1691" s="36"/>
    </row>
    <row r="1692" spans="26:26">
      <c r="Z1692" s="36"/>
    </row>
    <row r="1693" spans="26:26">
      <c r="Z1693" s="36"/>
    </row>
    <row r="1694" spans="26:26">
      <c r="Z1694" s="36"/>
    </row>
    <row r="1695" spans="26:26">
      <c r="Z1695" s="36"/>
    </row>
    <row r="1696" spans="26:26">
      <c r="Z1696" s="36"/>
    </row>
    <row r="1697" spans="26:26">
      <c r="Z1697" s="36"/>
    </row>
    <row r="1698" spans="26:26">
      <c r="Z1698" s="36"/>
    </row>
    <row r="1699" spans="26:26">
      <c r="Z1699" s="36"/>
    </row>
    <row r="1700" spans="26:26">
      <c r="Z1700" s="36"/>
    </row>
    <row r="1701" spans="26:26">
      <c r="Z1701" s="36"/>
    </row>
    <row r="1702" spans="26:26">
      <c r="Z1702" s="36"/>
    </row>
    <row r="1703" spans="26:26">
      <c r="Z1703" s="36"/>
    </row>
    <row r="1704" spans="26:26">
      <c r="Z1704" s="36"/>
    </row>
    <row r="1705" spans="26:26">
      <c r="Z1705" s="36"/>
    </row>
    <row r="1706" spans="26:26">
      <c r="Z1706" s="36"/>
    </row>
    <row r="1707" spans="26:26">
      <c r="Z1707" s="36"/>
    </row>
    <row r="1708" spans="26:26">
      <c r="Z1708" s="36"/>
    </row>
    <row r="1709" spans="26:26">
      <c r="Z1709" s="36"/>
    </row>
    <row r="1710" spans="26:26">
      <c r="Z1710" s="36"/>
    </row>
    <row r="1711" spans="26:26">
      <c r="Z1711" s="36"/>
    </row>
    <row r="1712" spans="26:26">
      <c r="Z1712" s="36"/>
    </row>
    <row r="1713" spans="26:26">
      <c r="Z1713" s="36"/>
    </row>
    <row r="1714" spans="26:26">
      <c r="Z1714" s="36"/>
    </row>
    <row r="1715" spans="26:26">
      <c r="Z1715" s="36"/>
    </row>
    <row r="1716" spans="26:26">
      <c r="Z1716" s="36"/>
    </row>
    <row r="1717" spans="26:26">
      <c r="Z1717" s="36"/>
    </row>
    <row r="1718" spans="26:26">
      <c r="Z1718" s="36"/>
    </row>
    <row r="1719" spans="26:26">
      <c r="Z1719" s="36"/>
    </row>
    <row r="1720" spans="26:26">
      <c r="Z1720" s="36"/>
    </row>
    <row r="1721" spans="26:26">
      <c r="Z1721" s="36"/>
    </row>
    <row r="1722" spans="26:26">
      <c r="Z1722" s="36"/>
    </row>
    <row r="1723" spans="26:26">
      <c r="Z1723" s="36"/>
    </row>
    <row r="1724" spans="26:26">
      <c r="Z1724" s="36"/>
    </row>
    <row r="1725" spans="26:26">
      <c r="Z1725" s="36"/>
    </row>
    <row r="1726" spans="26:26">
      <c r="Z1726" s="36"/>
    </row>
    <row r="1727" spans="26:26">
      <c r="Z1727" s="36"/>
    </row>
    <row r="1728" spans="26:26">
      <c r="Z1728" s="36"/>
    </row>
    <row r="1729" spans="26:26">
      <c r="Z1729" s="36"/>
    </row>
    <row r="1730" spans="26:26">
      <c r="Z1730" s="36"/>
    </row>
    <row r="1731" spans="26:26">
      <c r="Z1731" s="36"/>
    </row>
    <row r="1732" spans="26:26">
      <c r="Z1732" s="36"/>
    </row>
    <row r="1733" spans="26:26">
      <c r="Z1733" s="36"/>
    </row>
    <row r="1734" spans="26:26">
      <c r="Z1734" s="36"/>
    </row>
    <row r="1735" spans="26:26">
      <c r="Z1735" s="36"/>
    </row>
    <row r="1736" spans="26:26">
      <c r="Z1736" s="36"/>
    </row>
    <row r="1737" spans="26:26">
      <c r="Z1737" s="36"/>
    </row>
    <row r="1738" spans="26:26">
      <c r="Z1738" s="36"/>
    </row>
    <row r="1739" spans="26:26">
      <c r="Z1739" s="36"/>
    </row>
    <row r="1740" spans="26:26">
      <c r="Z1740" s="36"/>
    </row>
    <row r="1741" spans="26:26">
      <c r="Z1741" s="36"/>
    </row>
    <row r="1742" spans="26:26">
      <c r="Z1742" s="36"/>
    </row>
    <row r="1743" spans="26:26">
      <c r="Z1743" s="36"/>
    </row>
    <row r="1744" spans="26:26">
      <c r="Z1744" s="36"/>
    </row>
    <row r="1745" spans="26:26">
      <c r="Z1745" s="36"/>
    </row>
    <row r="1746" spans="26:26">
      <c r="Z1746" s="36"/>
    </row>
    <row r="1747" spans="26:26">
      <c r="Z1747" s="36"/>
    </row>
    <row r="1748" spans="26:26">
      <c r="Z1748" s="36"/>
    </row>
    <row r="1749" spans="26:26">
      <c r="Z1749" s="36"/>
    </row>
    <row r="1750" spans="26:26">
      <c r="Z1750" s="36"/>
    </row>
    <row r="1751" spans="26:26">
      <c r="Z1751" s="36"/>
    </row>
    <row r="1752" spans="26:26">
      <c r="Z1752" s="36"/>
    </row>
    <row r="1753" spans="26:26">
      <c r="Z1753" s="36"/>
    </row>
    <row r="1754" spans="26:26">
      <c r="Z1754" s="36"/>
    </row>
    <row r="1755" spans="26:26">
      <c r="Z1755" s="36"/>
    </row>
    <row r="1756" spans="26:26">
      <c r="Z1756" s="36"/>
    </row>
    <row r="1757" spans="26:26">
      <c r="Z1757" s="36"/>
    </row>
    <row r="1758" spans="26:26">
      <c r="Z1758" s="36"/>
    </row>
    <row r="1759" spans="26:26">
      <c r="Z1759" s="36"/>
    </row>
    <row r="1760" spans="26:26">
      <c r="Z1760" s="36"/>
    </row>
    <row r="1761" spans="26:26">
      <c r="Z1761" s="36"/>
    </row>
    <row r="1762" spans="26:26">
      <c r="Z1762" s="36"/>
    </row>
    <row r="1763" spans="26:26">
      <c r="Z1763" s="36"/>
    </row>
    <row r="1764" spans="26:26">
      <c r="Z1764" s="36"/>
    </row>
    <row r="1765" spans="26:26">
      <c r="Z1765" s="36"/>
    </row>
    <row r="1766" spans="26:26">
      <c r="Z1766" s="36"/>
    </row>
    <row r="1767" spans="26:26">
      <c r="Z1767" s="36"/>
    </row>
    <row r="1768" spans="26:26">
      <c r="Z1768" s="36"/>
    </row>
    <row r="1769" spans="26:26">
      <c r="Z1769" s="36"/>
    </row>
    <row r="1770" spans="26:26">
      <c r="Z1770" s="36"/>
    </row>
    <row r="1771" spans="26:26">
      <c r="Z1771" s="36"/>
    </row>
    <row r="1772" spans="26:26">
      <c r="Z1772" s="36"/>
    </row>
    <row r="1773" spans="26:26">
      <c r="Z1773" s="36"/>
    </row>
    <row r="1774" spans="26:26">
      <c r="Z1774" s="36"/>
    </row>
    <row r="1775" spans="26:26">
      <c r="Z1775" s="36"/>
    </row>
    <row r="1776" spans="26:26">
      <c r="Z1776" s="36"/>
    </row>
    <row r="1777" spans="26:26">
      <c r="Z1777" s="36"/>
    </row>
    <row r="1778" spans="26:26">
      <c r="Z1778" s="36"/>
    </row>
    <row r="1779" spans="26:26">
      <c r="Z1779" s="36"/>
    </row>
    <row r="1780" spans="26:26">
      <c r="Z1780" s="36"/>
    </row>
    <row r="1781" spans="26:26">
      <c r="Z1781" s="36"/>
    </row>
    <row r="1782" spans="26:26">
      <c r="Z1782" s="36"/>
    </row>
    <row r="1783" spans="26:26">
      <c r="Z1783" s="36"/>
    </row>
    <row r="1784" spans="26:26">
      <c r="Z1784" s="36"/>
    </row>
    <row r="1785" spans="26:26">
      <c r="Z1785" s="36"/>
    </row>
    <row r="1786" spans="26:26">
      <c r="Z1786" s="36"/>
    </row>
    <row r="1787" spans="26:26">
      <c r="Z1787" s="36"/>
    </row>
    <row r="1788" spans="26:26">
      <c r="Z1788" s="36"/>
    </row>
    <row r="1789" spans="26:26">
      <c r="Z1789" s="36"/>
    </row>
    <row r="1790" spans="26:26">
      <c r="Z1790" s="36"/>
    </row>
    <row r="1791" spans="26:26">
      <c r="Z1791" s="36"/>
    </row>
    <row r="1792" spans="26:26">
      <c r="Z1792" s="36"/>
    </row>
    <row r="1793" spans="26:26">
      <c r="Z1793" s="36"/>
    </row>
    <row r="1794" spans="26:26">
      <c r="Z1794" s="36"/>
    </row>
    <row r="1795" spans="26:26">
      <c r="Z1795" s="36"/>
    </row>
    <row r="1796" spans="26:26">
      <c r="Z1796" s="36"/>
    </row>
    <row r="1797" spans="26:26">
      <c r="Z1797" s="36"/>
    </row>
    <row r="1798" spans="26:26">
      <c r="Z1798" s="36"/>
    </row>
    <row r="1799" spans="26:26">
      <c r="Z1799" s="36"/>
    </row>
    <row r="1800" spans="26:26">
      <c r="Z1800" s="36"/>
    </row>
    <row r="1801" spans="26:26">
      <c r="Z1801" s="36"/>
    </row>
    <row r="1802" spans="26:26">
      <c r="Z1802" s="36"/>
    </row>
    <row r="1803" spans="26:26">
      <c r="Z1803" s="36"/>
    </row>
    <row r="1804" spans="26:26">
      <c r="Z1804" s="36"/>
    </row>
    <row r="1805" spans="26:26">
      <c r="Z1805" s="36"/>
    </row>
  </sheetData>
  <dataConsolidate/>
  <mergeCells count="66">
    <mergeCell ref="Z19:Z20"/>
    <mergeCell ref="S19:S20"/>
    <mergeCell ref="T19:T20"/>
    <mergeCell ref="U19:U20"/>
    <mergeCell ref="B19:B20"/>
    <mergeCell ref="C19:C20"/>
    <mergeCell ref="D19:D20"/>
    <mergeCell ref="N19:N20"/>
    <mergeCell ref="O19:O20"/>
    <mergeCell ref="P19:P20"/>
    <mergeCell ref="Q19:Q20"/>
    <mergeCell ref="R19:R20"/>
    <mergeCell ref="I19:I20"/>
    <mergeCell ref="J19:J20"/>
    <mergeCell ref="K19:K20"/>
    <mergeCell ref="L19:L20"/>
    <mergeCell ref="M19:M20"/>
    <mergeCell ref="A19:A20"/>
    <mergeCell ref="E19:E20"/>
    <mergeCell ref="F19:F20"/>
    <mergeCell ref="G19:G20"/>
    <mergeCell ref="H19:H20"/>
    <mergeCell ref="R2:T2"/>
    <mergeCell ref="Y2:Y3"/>
    <mergeCell ref="J2:Q2"/>
    <mergeCell ref="U2:U3"/>
    <mergeCell ref="V2:V3"/>
    <mergeCell ref="W2:W3"/>
    <mergeCell ref="X2:X3"/>
    <mergeCell ref="Y17:Y18"/>
    <mergeCell ref="P17:P18"/>
    <mergeCell ref="Q17:Q18"/>
    <mergeCell ref="R17:R18"/>
    <mergeCell ref="S17:S18"/>
    <mergeCell ref="T17:T18"/>
    <mergeCell ref="N17:N18"/>
    <mergeCell ref="Z2:AA2"/>
    <mergeCell ref="V1:AA1"/>
    <mergeCell ref="I2:I3"/>
    <mergeCell ref="I1:Q1"/>
    <mergeCell ref="W17:W18"/>
    <mergeCell ref="X17:X18"/>
    <mergeCell ref="Z17:Z18"/>
    <mergeCell ref="AA17:AA18"/>
    <mergeCell ref="I17:I18"/>
    <mergeCell ref="J17:J18"/>
    <mergeCell ref="K17:K18"/>
    <mergeCell ref="L17:L18"/>
    <mergeCell ref="M17:M18"/>
    <mergeCell ref="O17:O18"/>
    <mergeCell ref="U17:U18"/>
    <mergeCell ref="A17:A18"/>
    <mergeCell ref="B17:B18"/>
    <mergeCell ref="C17:C18"/>
    <mergeCell ref="C1:H1"/>
    <mergeCell ref="A1:A3"/>
    <mergeCell ref="B1:B3"/>
    <mergeCell ref="D17:D18"/>
    <mergeCell ref="E17:E18"/>
    <mergeCell ref="F17:F18"/>
    <mergeCell ref="G17:G18"/>
    <mergeCell ref="H17:H18"/>
    <mergeCell ref="C2:C3"/>
    <mergeCell ref="D2:D3"/>
    <mergeCell ref="E2:E3"/>
    <mergeCell ref="F2:H2"/>
  </mergeCells>
  <conditionalFormatting sqref="H4">
    <cfRule type="expression" dxfId="266" priority="756">
      <formula>H$4="EXDTREMO"</formula>
    </cfRule>
    <cfRule type="expression" dxfId="265" priority="757">
      <formula>H$4="MODERADO"</formula>
    </cfRule>
    <cfRule type="expression" dxfId="264" priority="758">
      <formula>H$4="Bajo"</formula>
    </cfRule>
    <cfRule type="expression" dxfId="263" priority="760">
      <formula>H$4="ALTO"</formula>
    </cfRule>
    <cfRule type="expression" dxfId="262" priority="761">
      <formula>H$5="ALTO"</formula>
    </cfRule>
    <cfRule type="expression" dxfId="261" priority="763">
      <formula>H$4="ALTO"</formula>
    </cfRule>
    <cfRule type="expression" dxfId="260" priority="764">
      <formula>H$4="ALTO"</formula>
    </cfRule>
    <cfRule type="expression" dxfId="259" priority="765">
      <formula>H$4="ALTO"</formula>
    </cfRule>
    <cfRule type="expression" dxfId="258" priority="772">
      <formula>H$4="EXTREMO"</formula>
    </cfRule>
    <cfRule type="expression" dxfId="257" priority="775">
      <formula>H$4="ALTO"</formula>
    </cfRule>
    <cfRule type="expression" dxfId="256" priority="813">
      <formula>H$4="BAJO"</formula>
    </cfRule>
    <cfRule type="expression" dxfId="255" priority="814">
      <formula>H$4="MODERADO"</formula>
    </cfRule>
    <cfRule type="expression" dxfId="254" priority="815">
      <formula>H$4="ALTO"</formula>
    </cfRule>
    <cfRule type="expression" dxfId="253" priority="816">
      <formula>H$4="EXTREMO"</formula>
    </cfRule>
  </conditionalFormatting>
  <conditionalFormatting sqref="H5">
    <cfRule type="expression" dxfId="252" priority="759">
      <formula>H$5="ALTO"</formula>
    </cfRule>
    <cfRule type="expression" dxfId="251" priority="771">
      <formula>H$5="EXTREMO"</formula>
    </cfRule>
    <cfRule type="expression" dxfId="250" priority="773">
      <formula>H$5="EXTREMO"</formula>
    </cfRule>
    <cfRule type="expression" dxfId="249" priority="776">
      <formula>H$5="ALTO"</formula>
    </cfRule>
    <cfRule type="expression" dxfId="248" priority="806">
      <formula>H$5="MODERADO"</formula>
    </cfRule>
    <cfRule type="expression" dxfId="247" priority="807">
      <formula>H$5="BAJO"</formula>
    </cfRule>
  </conditionalFormatting>
  <conditionalFormatting sqref="H6">
    <cfRule type="expression" dxfId="246" priority="762">
      <formula>H$6="ALTO"</formula>
    </cfRule>
    <cfRule type="expression" dxfId="245" priority="766">
      <formula>H$6="ALTO"</formula>
    </cfRule>
    <cfRule type="expression" dxfId="244" priority="767">
      <formula>H$6="EXTREMO"</formula>
    </cfRule>
    <cfRule type="expression" dxfId="243" priority="768">
      <formula>H$6="EXTREMO"</formula>
    </cfRule>
    <cfRule type="expression" dxfId="242" priority="769">
      <formula>H$6="MODERADO"</formula>
    </cfRule>
    <cfRule type="expression" dxfId="241" priority="770">
      <formula>H$6="BAJO"</formula>
    </cfRule>
  </conditionalFormatting>
  <conditionalFormatting sqref="T4">
    <cfRule type="expression" dxfId="240" priority="719">
      <formula>T$4="EXDTREMO"</formula>
    </cfRule>
    <cfRule type="expression" dxfId="239" priority="720">
      <formula>T$4="MODERADO"</formula>
    </cfRule>
    <cfRule type="expression" dxfId="238" priority="721">
      <formula>T$4="Bajo"</formula>
    </cfRule>
    <cfRule type="expression" dxfId="237" priority="722">
      <formula>T$4="ALTO"</formula>
    </cfRule>
    <cfRule type="expression" dxfId="236" priority="723">
      <formula>T$5="ALTO"</formula>
    </cfRule>
    <cfRule type="expression" dxfId="235" priority="724">
      <formula>T$4="ALTO"</formula>
    </cfRule>
    <cfRule type="expression" dxfId="234" priority="725">
      <formula>T$4="ALTO"</formula>
    </cfRule>
    <cfRule type="expression" dxfId="233" priority="726">
      <formula>T$4="ALTO"</formula>
    </cfRule>
    <cfRule type="expression" dxfId="232" priority="727">
      <formula>T$4="EXTREMO"</formula>
    </cfRule>
    <cfRule type="expression" dxfId="231" priority="728">
      <formula>T$4="ALTO"</formula>
    </cfRule>
    <cfRule type="expression" dxfId="230" priority="729">
      <formula>T$4="BAJO"</formula>
    </cfRule>
    <cfRule type="expression" dxfId="229" priority="730">
      <formula>T$4="MODERADO"</formula>
    </cfRule>
    <cfRule type="expression" dxfId="228" priority="731">
      <formula>T$4="ALTO"</formula>
    </cfRule>
    <cfRule type="expression" dxfId="227" priority="732">
      <formula>T$4="EXTREMO"</formula>
    </cfRule>
  </conditionalFormatting>
  <conditionalFormatting sqref="T5">
    <cfRule type="expression" dxfId="226" priority="685">
      <formula>T$5="ALTO"</formula>
    </cfRule>
    <cfRule type="expression" dxfId="225" priority="686">
      <formula>T$5="EXTREMO"</formula>
    </cfRule>
    <cfRule type="expression" dxfId="224" priority="687">
      <formula>T$5="EXTREMO"</formula>
    </cfRule>
    <cfRule type="expression" dxfId="223" priority="688">
      <formula>T$5="ALTO"</formula>
    </cfRule>
    <cfRule type="expression" dxfId="222" priority="689">
      <formula>T$5="MODERADO"</formula>
    </cfRule>
    <cfRule type="expression" dxfId="221" priority="690">
      <formula>T$5="BAJO"</formula>
    </cfRule>
  </conditionalFormatting>
  <conditionalFormatting sqref="T6">
    <cfRule type="expression" dxfId="220" priority="673">
      <formula>T$6="ALTO"</formula>
    </cfRule>
    <cfRule type="expression" dxfId="219" priority="674">
      <formula>T$6="ALTO"</formula>
    </cfRule>
    <cfRule type="expression" dxfId="218" priority="675">
      <formula>T$6="EXTREMO"</formula>
    </cfRule>
    <cfRule type="expression" dxfId="217" priority="676">
      <formula>T$6="EXTREMO"</formula>
    </cfRule>
    <cfRule type="expression" dxfId="216" priority="677">
      <formula>T$6="MODERADO"</formula>
    </cfRule>
    <cfRule type="expression" dxfId="215" priority="678">
      <formula>T$6="BAJO"</formula>
    </cfRule>
  </conditionalFormatting>
  <conditionalFormatting sqref="H7">
    <cfRule type="expression" dxfId="214" priority="570">
      <formula>$H$7</formula>
    </cfRule>
  </conditionalFormatting>
  <conditionalFormatting sqref="E4:E17">
    <cfRule type="expression" dxfId="213" priority="850">
      <formula>$E$4</formula>
    </cfRule>
  </conditionalFormatting>
  <conditionalFormatting sqref="E19 E21:E28">
    <cfRule type="expression" dxfId="212" priority="34">
      <formula>$E$4</formula>
    </cfRule>
  </conditionalFormatting>
  <pageMargins left="1.2" right="0" top="0.75" bottom="0.75" header="0.3" footer="0.3"/>
  <pageSetup paperSize="5" scale="46"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566" operator="containsText" id="{5E9745A4-9AD0-4C6C-8229-EFEB03919DDB}">
            <xm:f>NOT(ISERROR(SEARCH('Evaluación Matriz'!$C$13,H7)))</xm:f>
            <xm:f>'Evaluación Matriz'!$C$13</xm:f>
            <x14:dxf>
              <fill>
                <patternFill>
                  <bgColor rgb="FFCC3300"/>
                </patternFill>
              </fill>
            </x14:dxf>
          </x14:cfRule>
          <x14:cfRule type="containsText" priority="567" operator="containsText" id="{F5FE6B2D-F710-4133-903C-E18A28C93ECA}">
            <xm:f>NOT(ISERROR(SEARCH('Evaluación Matriz'!$C$14,H7)))</xm:f>
            <xm:f>'Evaluación Matriz'!$C$14</xm:f>
            <x14:dxf>
              <fill>
                <patternFill>
                  <bgColor rgb="FFFF9900"/>
                </patternFill>
              </fill>
            </x14:dxf>
          </x14:cfRule>
          <x14:cfRule type="containsText" priority="568" operator="containsText" id="{9F608B4B-CEC7-4F0C-99B4-EEF984436A38}">
            <xm:f>NOT(ISERROR(SEARCH('Evaluación Matriz'!$C$15,H7)))</xm:f>
            <xm:f>'Evaluación Matriz'!$C$15</xm:f>
            <x14:dxf>
              <fill>
                <patternFill>
                  <bgColor rgb="FFFFFF00"/>
                </patternFill>
              </fill>
            </x14:dxf>
          </x14:cfRule>
          <x14:cfRule type="containsText" priority="569" operator="containsText" id="{2A23DF84-30DE-43D4-90ED-AADF072C4CD4}">
            <xm:f>NOT(ISERROR(SEARCH('Evaluación Matriz'!$C$16,H7)))</xm:f>
            <xm:f>'Evaluación Matriz'!$C$16</xm:f>
            <x14:dxf>
              <fill>
                <patternFill>
                  <bgColor rgb="FF00B050"/>
                </patternFill>
              </fill>
            </x14:dxf>
          </x14:cfRule>
          <xm:sqref>H7</xm:sqref>
        </x14:conditionalFormatting>
        <x14:conditionalFormatting xmlns:xm="http://schemas.microsoft.com/office/excel/2006/main">
          <x14:cfRule type="containsText" priority="552" operator="containsText" id="{9AAF4E58-A0A0-4AB8-BD08-ADBFA5208296}">
            <xm:f>NOT(ISERROR(SEARCH('Evaluación Matriz'!$C$13,T7)))</xm:f>
            <xm:f>'Evaluación Matriz'!$C$13</xm:f>
            <x14:dxf>
              <fill>
                <patternFill>
                  <bgColor rgb="FFCC3300"/>
                </patternFill>
              </fill>
            </x14:dxf>
          </x14:cfRule>
          <x14:cfRule type="containsText" priority="553" operator="containsText" id="{1AB313CE-B3D0-4053-A316-56362259C6C1}">
            <xm:f>NOT(ISERROR(SEARCH('Evaluación Matriz'!$C$13,T7)))</xm:f>
            <xm:f>'Evaluación Matriz'!$C$13</xm:f>
            <x14:dxf/>
          </x14:cfRule>
          <x14:cfRule type="containsText" priority="554" operator="containsText" id="{8F8D5CD8-9E62-4A5A-80DA-FC60720B9DE1}">
            <xm:f>NOT(ISERROR(SEARCH('Evaluación Matriz'!$C$13,T7)))</xm:f>
            <xm:f>'Evaluación Matriz'!$C$13</xm:f>
            <x14:dxf>
              <fill>
                <patternFill>
                  <bgColor rgb="FFFF0000"/>
                </patternFill>
              </fill>
            </x14:dxf>
          </x14:cfRule>
          <x14:cfRule type="containsText" priority="555" operator="containsText" id="{404273F7-B190-4771-A303-153CF4D4E871}">
            <xm:f>NOT(ISERROR(SEARCH('Evaluación Matriz'!$C$14,T7)))</xm:f>
            <xm:f>'Evaluación Matriz'!$C$14</xm:f>
            <x14:dxf>
              <fill>
                <patternFill>
                  <bgColor rgb="FFFF9900"/>
                </patternFill>
              </fill>
            </x14:dxf>
          </x14:cfRule>
          <x14:cfRule type="containsText" priority="556" operator="containsText" id="{8E042DCF-1854-4997-AA90-B8BD08D52B4C}">
            <xm:f>NOT(ISERROR(SEARCH('Evaluación Matriz'!$C$16,T7)))</xm:f>
            <xm:f>'Evaluación Matriz'!$C$16</xm:f>
            <x14:dxf>
              <fill>
                <patternFill>
                  <bgColor rgb="FF00B050"/>
                </patternFill>
              </fill>
            </x14:dxf>
          </x14:cfRule>
          <x14:cfRule type="containsText" priority="557" operator="containsText" id="{C5B18045-EA8B-4E00-AC3D-24A034794CC2}">
            <xm:f>NOT(ISERROR(SEARCH('Evaluación Matriz'!$C$15,T7)))</xm:f>
            <xm:f>'Evaluación Matriz'!$C$15</xm:f>
            <x14:dxf>
              <fill>
                <patternFill>
                  <bgColor rgb="FFFFFF00"/>
                </patternFill>
              </fill>
            </x14:dxf>
          </x14:cfRule>
          <xm:sqref>T7</xm:sqref>
        </x14:conditionalFormatting>
        <x14:conditionalFormatting xmlns:xm="http://schemas.microsoft.com/office/excel/2006/main">
          <x14:cfRule type="expression" priority="842" id="{41B53C8D-EA22-43D1-A0EE-5B9091E856F4}">
            <xm:f>Cálculos!$B$8</xm:f>
            <x14:dxf>
              <font>
                <color rgb="FFFF0000"/>
              </font>
            </x14:dxf>
          </x14:cfRule>
          <x14:cfRule type="expression" priority="843" id="{57D0CF83-EA43-448E-8CAB-6A1C0DED4E7F}">
            <xm:f>Cálculos!$B$8</xm:f>
            <x14:dxf/>
          </x14:cfRule>
          <xm:sqref>E4:E17</xm:sqref>
        </x14:conditionalFormatting>
        <x14:conditionalFormatting xmlns:xm="http://schemas.microsoft.com/office/excel/2006/main">
          <x14:cfRule type="containsText" priority="844" operator="containsText" id="{7D3CE9F9-1DDF-4329-A19D-7E2D493F034C}">
            <xm:f>NOT(ISERROR(SEARCH(Cálculos!$A$4,E4)))</xm:f>
            <xm:f>Cálculos!$A$4</xm:f>
            <x14:dxf>
              <font>
                <b/>
                <i val="0"/>
                <color theme="8" tint="-0.24994659260841701"/>
              </font>
            </x14:dxf>
          </x14:cfRule>
          <x14:cfRule type="containsText" priority="845" operator="containsText" id="{5B7C0CE2-F81D-4B41-B76C-5F603B00755B}">
            <xm:f>NOT(ISERROR(SEARCH(Cálculos!$A$4,E4)))</xm:f>
            <xm:f>Cálculos!$A$4</xm:f>
            <x14:dxf>
              <fill>
                <patternFill>
                  <bgColor theme="0"/>
                </patternFill>
              </fill>
            </x14:dxf>
          </x14:cfRule>
          <x14:cfRule type="containsText" priority="846" operator="containsText" id="{274557E7-EF9E-4F27-B868-F7DC47E3877B}">
            <xm:f>NOT(ISERROR(SEARCH(Cálculos!$A$4,E4)))</xm:f>
            <xm:f>Cálculos!$A$4</xm:f>
            <x14:dxf>
              <font>
                <b/>
                <i val="0"/>
                <color rgb="FF00B050"/>
              </font>
              <fill>
                <patternFill>
                  <bgColor theme="9"/>
                </patternFill>
              </fill>
            </x14:dxf>
          </x14:cfRule>
          <x14:cfRule type="containsText" priority="847" operator="containsText" id="{A0F0878A-4B04-4FAD-BF8A-1615A31F424F}">
            <xm:f>NOT(ISERROR(SEARCH($E$4,E4)))</xm:f>
            <xm:f>$E$4</xm:f>
            <x14:dxf>
              <fill>
                <patternFill>
                  <bgColor theme="0"/>
                </patternFill>
              </fill>
            </x14:dxf>
          </x14:cfRule>
          <x14:cfRule type="containsText" priority="848" operator="containsText" id="{5C67DA38-FDB9-4002-9B92-32698C5D0382}">
            <xm:f>NOT(ISERROR(SEARCH(Cálculos!$B$8,E4)))</xm:f>
            <xm:f>Cálculos!$B$8</xm:f>
            <x14:dxf>
              <font>
                <b/>
                <i val="0"/>
                <color rgb="FFFF0000"/>
              </font>
            </x14:dxf>
          </x14:cfRule>
          <x14:cfRule type="containsText" priority="849" operator="containsText" id="{D4EC658D-0C2C-45F9-891C-C274AE1B40FE}">
            <xm:f>NOT(ISERROR(SEARCH(Cálculos!$B$8,E4)))</xm:f>
            <xm:f>Cálculos!$B$8</xm:f>
            <x14:dxf>
              <fill>
                <patternFill>
                  <bgColor rgb="FFFF0000"/>
                </patternFill>
              </fill>
            </x14:dxf>
          </x14:cfRule>
          <xm:sqref>E4:E17</xm:sqref>
        </x14:conditionalFormatting>
        <x14:conditionalFormatting xmlns:xm="http://schemas.microsoft.com/office/excel/2006/main">
          <x14:cfRule type="containsText" priority="530" operator="containsText" id="{E4A290BA-5410-4B0C-9D99-91CB394F3AB7}">
            <xm:f>NOT(ISERROR(SEARCH(Cálculos!$B$7,E4)))</xm:f>
            <xm:f>Cálculos!$B$7</xm:f>
            <x14:dxf>
              <font>
                <b/>
                <i val="0"/>
                <color theme="4" tint="-0.24994659260841701"/>
              </font>
            </x14:dxf>
          </x14:cfRule>
          <xm:sqref>E4:E17</xm:sqref>
        </x14:conditionalFormatting>
        <x14:conditionalFormatting xmlns:xm="http://schemas.microsoft.com/office/excel/2006/main">
          <x14:cfRule type="containsText" priority="525" operator="containsText" id="{C37A79A2-D88C-4C95-86CE-72201D3676AA}">
            <xm:f>NOT(ISERROR(SEARCH('Evaluación Matriz'!$C$13,H8)))</xm:f>
            <xm:f>'Evaluación Matriz'!$C$13</xm:f>
            <x14:dxf>
              <fill>
                <patternFill>
                  <bgColor rgb="FFCC3300"/>
                </patternFill>
              </fill>
            </x14:dxf>
          </x14:cfRule>
          <x14:cfRule type="containsText" priority="526" operator="containsText" id="{21E5EB6F-2E51-47B1-80D1-9235A2871879}">
            <xm:f>NOT(ISERROR(SEARCH('Evaluación Matriz'!$C$14,H8)))</xm:f>
            <xm:f>'Evaluación Matriz'!$C$14</xm:f>
            <x14:dxf>
              <fill>
                <patternFill>
                  <bgColor rgb="FFFF9900"/>
                </patternFill>
              </fill>
            </x14:dxf>
          </x14:cfRule>
          <x14:cfRule type="containsText" priority="527" operator="containsText" id="{FD0F0F36-8A88-4B73-8023-217D59B938E1}">
            <xm:f>NOT(ISERROR(SEARCH('Evaluación Matriz'!$C$15,H8)))</xm:f>
            <xm:f>'Evaluación Matriz'!$C$15</xm:f>
            <x14:dxf>
              <fill>
                <patternFill>
                  <bgColor rgb="FFFFFF00"/>
                </patternFill>
              </fill>
            </x14:dxf>
          </x14:cfRule>
          <x14:cfRule type="containsText" priority="528" operator="containsText" id="{DDCC9347-9290-4455-9590-7F07CBCB9F22}">
            <xm:f>NOT(ISERROR(SEARCH('Evaluación Matriz'!$C$16,H8)))</xm:f>
            <xm:f>'Evaluación Matriz'!$C$16</xm:f>
            <x14:dxf>
              <fill>
                <patternFill>
                  <bgColor rgb="FF00B050"/>
                </patternFill>
              </fill>
            </x14:dxf>
          </x14:cfRule>
          <xm:sqref>H8</xm:sqref>
        </x14:conditionalFormatting>
        <x14:conditionalFormatting xmlns:xm="http://schemas.microsoft.com/office/excel/2006/main">
          <x14:cfRule type="containsText" priority="521" operator="containsText" id="{E0F66F7B-0CD0-48D2-8EAB-EF843C005000}">
            <xm:f>NOT(ISERROR(SEARCH('Evaluación Matriz'!$C$13,T8)))</xm:f>
            <xm:f>'Evaluación Matriz'!$C$13</xm:f>
            <x14:dxf>
              <fill>
                <patternFill>
                  <bgColor rgb="FFC00000"/>
                </patternFill>
              </fill>
            </x14:dxf>
          </x14:cfRule>
          <x14:cfRule type="containsText" priority="522" operator="containsText" id="{37B18324-9C9A-4478-B8C1-9CAE58B23971}">
            <xm:f>NOT(ISERROR(SEARCH('Evaluación Matriz'!$C$14,T8)))</xm:f>
            <xm:f>'Evaluación Matriz'!$C$14</xm:f>
            <x14:dxf>
              <fill>
                <patternFill>
                  <bgColor rgb="FFFF9900"/>
                </patternFill>
              </fill>
            </x14:dxf>
          </x14:cfRule>
          <x14:cfRule type="containsText" priority="523" operator="containsText" id="{3C7018A2-2A27-42EA-8533-D48D10C7239C}">
            <xm:f>NOT(ISERROR(SEARCH('Evaluación Matriz'!$C$15,T8)))</xm:f>
            <xm:f>'Evaluación Matriz'!$C$15</xm:f>
            <x14:dxf>
              <fill>
                <patternFill>
                  <bgColor rgb="FFFFFF00"/>
                </patternFill>
              </fill>
            </x14:dxf>
          </x14:cfRule>
          <x14:cfRule type="containsText" priority="524" operator="containsText" id="{B2C5033C-8A80-4BB4-878D-61EFE60A6E13}">
            <xm:f>NOT(ISERROR(SEARCH('Evaluación Matriz'!$C$16,T8)))</xm:f>
            <xm:f>'Evaluación Matriz'!$C$16</xm:f>
            <x14:dxf>
              <fill>
                <patternFill>
                  <bgColor rgb="FF00B050"/>
                </patternFill>
              </fill>
            </x14:dxf>
          </x14:cfRule>
          <xm:sqref>T8</xm:sqref>
        </x14:conditionalFormatting>
        <x14:conditionalFormatting xmlns:xm="http://schemas.microsoft.com/office/excel/2006/main">
          <x14:cfRule type="containsText" priority="511" operator="containsText" id="{18CCE814-BC6D-4C0E-A8A0-33DA580E113F}">
            <xm:f>NOT(ISERROR(SEARCH('Evaluación Matriz'!$C$13,H9)))</xm:f>
            <xm:f>'Evaluación Matriz'!$C$13</xm:f>
            <x14:dxf>
              <fill>
                <patternFill>
                  <bgColor rgb="FFCC3300"/>
                </patternFill>
              </fill>
            </x14:dxf>
          </x14:cfRule>
          <x14:cfRule type="containsText" priority="512" operator="containsText" id="{319782E7-39FA-4521-AE97-72D1D9FF7350}">
            <xm:f>NOT(ISERROR(SEARCH('Evaluación Matriz'!$C$14,H9)))</xm:f>
            <xm:f>'Evaluación Matriz'!$C$14</xm:f>
            <x14:dxf>
              <fill>
                <patternFill>
                  <bgColor rgb="FFFF9900"/>
                </patternFill>
              </fill>
            </x14:dxf>
          </x14:cfRule>
          <x14:cfRule type="containsText" priority="513" operator="containsText" id="{458BCE4C-B3D1-4396-AC4C-BD94C86A4696}">
            <xm:f>NOT(ISERROR(SEARCH('Evaluación Matriz'!$C$15,H9)))</xm:f>
            <xm:f>'Evaluación Matriz'!$C$15</xm:f>
            <x14:dxf>
              <fill>
                <patternFill>
                  <bgColor rgb="FFFFFF00"/>
                </patternFill>
              </fill>
            </x14:dxf>
          </x14:cfRule>
          <x14:cfRule type="containsText" priority="514" operator="containsText" id="{A43E460E-2ED3-464B-9D21-F0EE492EAC7A}">
            <xm:f>NOT(ISERROR(SEARCH('Evaluación Matriz'!$C$16,H9)))</xm:f>
            <xm:f>'Evaluación Matriz'!$C$16</xm:f>
            <x14:dxf>
              <fill>
                <patternFill>
                  <bgColor rgb="FF00B050"/>
                </patternFill>
              </fill>
            </x14:dxf>
          </x14:cfRule>
          <x14:cfRule type="containsText" priority="517" operator="containsText" id="{FB58D80C-AE52-4ABB-9EB1-1937ECB688AD}">
            <xm:f>NOT(ISERROR(SEARCH('Evaluación Matriz'!$C$16,H9)))</xm:f>
            <xm:f>'Evaluación Matriz'!$C$16</xm:f>
            <x14:dxf>
              <font>
                <color theme="1"/>
              </font>
            </x14:dxf>
          </x14:cfRule>
          <x14:cfRule type="containsText" priority="518" operator="containsText" id="{D1CD7FC9-08C1-40FE-854D-E995895542EE}">
            <xm:f>NOT(ISERROR(SEARCH('Evaluación Matriz'!$C$16,H9)))</xm:f>
            <xm:f>'Evaluación Matriz'!$C$16</xm:f>
            <x14:dxf/>
          </x14:cfRule>
          <x14:cfRule type="containsText" priority="519" operator="containsText" id="{7F5F8357-9622-45D4-BEFB-C1BEA91F0AAB}">
            <xm:f>NOT(ISERROR(SEARCH('Evaluación Matriz'!$C$16,H9)))</xm:f>
            <xm:f>'Evaluación Matriz'!$C$16</xm:f>
            <x14:dxf>
              <fill>
                <patternFill>
                  <bgColor rgb="FF00B050"/>
                </patternFill>
              </fill>
            </x14:dxf>
          </x14:cfRule>
          <x14:cfRule type="containsText" priority="520" operator="containsText" id="{425B14AF-2C82-4DE8-AF22-95F5EB8C8BB1}">
            <xm:f>NOT(ISERROR(SEARCH('Evaluación Matriz'!$C$16,H9)))</xm:f>
            <xm:f>'Evaluación Matriz'!$C$16</xm:f>
            <x14:dxf>
              <font>
                <b/>
                <i val="0"/>
                <color rgb="FF00B050"/>
              </font>
              <fill>
                <patternFill>
                  <bgColor theme="0"/>
                </patternFill>
              </fill>
            </x14:dxf>
          </x14:cfRule>
          <xm:sqref>H9</xm:sqref>
        </x14:conditionalFormatting>
        <x14:conditionalFormatting xmlns:xm="http://schemas.microsoft.com/office/excel/2006/main">
          <x14:cfRule type="containsText" priority="500" operator="containsText" id="{08EFD43A-0688-43DE-B1B0-9D312EBFB0E4}">
            <xm:f>NOT(ISERROR(SEARCH('Evaluación Matriz'!$C$13,T9)))</xm:f>
            <xm:f>'Evaluación Matriz'!$C$13</xm:f>
            <x14:dxf>
              <fill>
                <patternFill>
                  <bgColor rgb="FFCC3300"/>
                </patternFill>
              </fill>
            </x14:dxf>
          </x14:cfRule>
          <x14:cfRule type="containsText" priority="501" operator="containsText" id="{EDDBF47B-7A53-4844-9D4A-D7773DEDA0B1}">
            <xm:f>NOT(ISERROR(SEARCH('Evaluación Matriz'!$C$14,T9)))</xm:f>
            <xm:f>'Evaluación Matriz'!$C$14</xm:f>
            <x14:dxf>
              <fill>
                <patternFill>
                  <bgColor rgb="FFFF9933"/>
                </patternFill>
              </fill>
            </x14:dxf>
          </x14:cfRule>
          <x14:cfRule type="containsText" priority="502" operator="containsText" id="{D523FB2B-90EC-4678-8EA7-FCE8A72CA2E0}">
            <xm:f>NOT(ISERROR(SEARCH('Evaluación Matriz'!$C$15,T9)))</xm:f>
            <xm:f>'Evaluación Matriz'!$C$15</xm:f>
            <x14:dxf>
              <fill>
                <patternFill>
                  <bgColor rgb="FFFFFF00"/>
                </patternFill>
              </fill>
            </x14:dxf>
          </x14:cfRule>
          <x14:cfRule type="containsText" priority="503" operator="containsText" id="{7A0D317B-D5FC-4C0E-AB79-0BBB518F2FC8}">
            <xm:f>NOT(ISERROR(SEARCH('Evaluación Matriz'!$C$16,T9)))</xm:f>
            <xm:f>'Evaluación Matriz'!$C$16</xm:f>
            <x14:dxf>
              <fill>
                <patternFill>
                  <bgColor rgb="FF00B050"/>
                </patternFill>
              </fill>
            </x14:dxf>
          </x14:cfRule>
          <x14:cfRule type="containsText" priority="515" operator="containsText" id="{99BAD728-7D68-47E4-B658-581065596E93}">
            <xm:f>NOT(ISERROR(SEARCH('Evaluación Matriz'!$C$15,T9)))</xm:f>
            <xm:f>'Evaluación Matriz'!$C$15</xm:f>
            <x14:dxf>
              <fill>
                <patternFill>
                  <bgColor rgb="FFFFFF00"/>
                </patternFill>
              </fill>
            </x14:dxf>
          </x14:cfRule>
          <x14:cfRule type="containsText" priority="516" operator="containsText" id="{F573A1BC-533C-46E5-95B7-7C97BD3999B9}">
            <xm:f>NOT(ISERROR(SEARCH('Evaluación Matriz'!$C$16,T9)))</xm:f>
            <xm:f>'Evaluación Matriz'!$C$16</xm:f>
            <x14:dxf>
              <fill>
                <patternFill>
                  <bgColor rgb="FF00B050"/>
                </patternFill>
              </fill>
            </x14:dxf>
          </x14:cfRule>
          <xm:sqref>T9 T21:T25</xm:sqref>
        </x14:conditionalFormatting>
        <x14:conditionalFormatting xmlns:xm="http://schemas.microsoft.com/office/excel/2006/main">
          <x14:cfRule type="containsText" priority="509" operator="containsText" id="{1046B272-1278-4215-B84C-E579900010CA}">
            <xm:f>NOT(ISERROR(SEARCH('Evaluación Matriz'!$C$15,T10)))</xm:f>
            <xm:f>'Evaluación Matriz'!$C$15</xm:f>
            <x14:dxf>
              <fill>
                <patternFill>
                  <bgColor rgb="FFFFFF00"/>
                </patternFill>
              </fill>
            </x14:dxf>
          </x14:cfRule>
          <x14:cfRule type="containsText" priority="510" operator="containsText" id="{2BD9277F-FD65-422A-9F79-070AA8FBA248}">
            <xm:f>NOT(ISERROR(SEARCH('Evaluación Matriz'!$C$16,T10)))</xm:f>
            <xm:f>'Evaluación Matriz'!$C$16</xm:f>
            <x14:dxf>
              <fill>
                <patternFill>
                  <bgColor rgb="FF00B050"/>
                </patternFill>
              </fill>
            </x14:dxf>
          </x14:cfRule>
          <xm:sqref>T10</xm:sqref>
        </x14:conditionalFormatting>
        <x14:conditionalFormatting xmlns:xm="http://schemas.microsoft.com/office/excel/2006/main">
          <x14:cfRule type="containsText" priority="504" operator="containsText" id="{3CDC25CC-EE5E-49CF-A885-0A10C694A609}">
            <xm:f>NOT(ISERROR(SEARCH('Evaluación Matriz'!$C$13,H10)))</xm:f>
            <xm:f>'Evaluación Matriz'!$C$13</xm:f>
            <x14:dxf>
              <fill>
                <patternFill>
                  <bgColor rgb="FFCC3300"/>
                </patternFill>
              </fill>
            </x14:dxf>
          </x14:cfRule>
          <x14:cfRule type="containsText" priority="505" operator="containsText" id="{F06687F9-19EE-4E77-8F3D-3676E9267ECB}">
            <xm:f>NOT(ISERROR(SEARCH('Evaluación Matriz'!$C$14,H10)))</xm:f>
            <xm:f>'Evaluación Matriz'!$C$14</xm:f>
            <x14:dxf>
              <fill>
                <patternFill>
                  <bgColor rgb="FFFF9933"/>
                </patternFill>
              </fill>
            </x14:dxf>
          </x14:cfRule>
          <x14:cfRule type="containsText" priority="506" operator="containsText" id="{C1713F79-FD04-4BC2-A4D0-C6C5F277189D}">
            <xm:f>NOT(ISERROR(SEARCH('Evaluación Matriz'!$C$15,H10)))</xm:f>
            <xm:f>'Evaluación Matriz'!$C$15</xm:f>
            <x14:dxf>
              <fill>
                <patternFill>
                  <bgColor rgb="FFFFFF00"/>
                </patternFill>
              </fill>
            </x14:dxf>
          </x14:cfRule>
          <x14:cfRule type="containsText" priority="507" operator="containsText" id="{0E418F22-B45E-414A-82B2-B10EFE3C5725}">
            <xm:f>NOT(ISERROR(SEARCH('Evaluación Matriz'!$C$15,H10)))</xm:f>
            <xm:f>'Evaluación Matriz'!$C$15</xm:f>
            <x14:dxf>
              <fill>
                <patternFill>
                  <bgColor rgb="FFCC3300"/>
                </patternFill>
              </fill>
            </x14:dxf>
          </x14:cfRule>
          <x14:cfRule type="containsText" priority="508" operator="containsText" id="{26D28807-009E-4EEF-898D-ACF8329013CE}">
            <xm:f>NOT(ISERROR(SEARCH('Evaluación Matriz'!$C$16,H10)))</xm:f>
            <xm:f>'Evaluación Matriz'!$C$16</xm:f>
            <x14:dxf>
              <fill>
                <patternFill>
                  <bgColor rgb="FF00B050"/>
                </patternFill>
              </fill>
            </x14:dxf>
          </x14:cfRule>
          <xm:sqref>H10</xm:sqref>
        </x14:conditionalFormatting>
        <x14:conditionalFormatting xmlns:xm="http://schemas.microsoft.com/office/excel/2006/main">
          <x14:cfRule type="containsText" priority="468" operator="containsText" id="{3077C7BF-EA97-4CFC-81A8-25DF6965E8A9}">
            <xm:f>NOT(ISERROR(SEARCH('Evaluación Matriz'!$C$13,H11)))</xm:f>
            <xm:f>'Evaluación Matriz'!$C$13</xm:f>
            <x14:dxf>
              <fill>
                <patternFill>
                  <bgColor rgb="FFCC3300"/>
                </patternFill>
              </fill>
            </x14:dxf>
          </x14:cfRule>
          <x14:cfRule type="containsText" priority="469" operator="containsText" id="{0C13167B-C1D8-4CBE-B4C8-CA0EE0D2C288}">
            <xm:f>NOT(ISERROR(SEARCH('Evaluación Matriz'!$C$14,H11)))</xm:f>
            <xm:f>'Evaluación Matriz'!$C$14</xm:f>
            <x14:dxf>
              <fill>
                <patternFill>
                  <bgColor rgb="FFFF9900"/>
                </patternFill>
              </fill>
            </x14:dxf>
          </x14:cfRule>
          <x14:cfRule type="containsText" priority="470" operator="containsText" id="{A3AAD499-0194-45EF-9901-BBD780896444}">
            <xm:f>NOT(ISERROR(SEARCH('Evaluación Matriz'!$C$15,H11)))</xm:f>
            <xm:f>'Evaluación Matriz'!$C$15</xm:f>
            <x14:dxf>
              <fill>
                <patternFill>
                  <bgColor rgb="FFFFFF00"/>
                </patternFill>
              </fill>
            </x14:dxf>
          </x14:cfRule>
          <x14:cfRule type="containsText" priority="471" operator="containsText" id="{266132B1-9501-4EC4-9141-10F66E8BF44E}">
            <xm:f>NOT(ISERROR(SEARCH('Evaluación Matriz'!$C$16,H11)))</xm:f>
            <xm:f>'Evaluación Matriz'!$C$16</xm:f>
            <x14:dxf>
              <fill>
                <patternFill>
                  <bgColor rgb="FF00B050"/>
                </patternFill>
              </fill>
            </x14:dxf>
          </x14:cfRule>
          <x14:cfRule type="containsText" priority="472" operator="containsText" id="{0478812C-ECF5-477E-A6E1-3D6339A44D6E}">
            <xm:f>NOT(ISERROR(SEARCH('Evaluación Matriz'!$C$16,H11)))</xm:f>
            <xm:f>'Evaluación Matriz'!$C$16</xm:f>
            <x14:dxf>
              <font>
                <color theme="1"/>
              </font>
            </x14:dxf>
          </x14:cfRule>
          <x14:cfRule type="containsText" priority="473" operator="containsText" id="{D2FB9EC0-3F90-4A30-8B2C-A313BD50DF66}">
            <xm:f>NOT(ISERROR(SEARCH('Evaluación Matriz'!$C$16,H11)))</xm:f>
            <xm:f>'Evaluación Matriz'!$C$16</xm:f>
            <x14:dxf/>
          </x14:cfRule>
          <x14:cfRule type="containsText" priority="474" operator="containsText" id="{6BEBF596-1B79-4571-BB1D-8CFF75558C56}">
            <xm:f>NOT(ISERROR(SEARCH('Evaluación Matriz'!$C$16,H11)))</xm:f>
            <xm:f>'Evaluación Matriz'!$C$16</xm:f>
            <x14:dxf>
              <fill>
                <patternFill>
                  <bgColor rgb="FF00B050"/>
                </patternFill>
              </fill>
            </x14:dxf>
          </x14:cfRule>
          <x14:cfRule type="containsText" priority="475" operator="containsText" id="{B3F3014B-1D77-455B-B9E4-4056F9E83F95}">
            <xm:f>NOT(ISERROR(SEARCH('Evaluación Matriz'!$C$16,H11)))</xm:f>
            <xm:f>'Evaluación Matriz'!$C$16</xm:f>
            <x14:dxf>
              <font>
                <b/>
                <i val="0"/>
                <color rgb="FF00B050"/>
              </font>
              <fill>
                <patternFill>
                  <bgColor theme="0"/>
                </patternFill>
              </fill>
            </x14:dxf>
          </x14:cfRule>
          <xm:sqref>H11</xm:sqref>
        </x14:conditionalFormatting>
        <x14:conditionalFormatting xmlns:xm="http://schemas.microsoft.com/office/excel/2006/main">
          <x14:cfRule type="containsText" priority="462" operator="containsText" id="{9FD2C875-101D-4E91-A106-71F94E247C61}">
            <xm:f>NOT(ISERROR(SEARCH('Evaluación Matriz'!$C$13,T11)))</xm:f>
            <xm:f>'Evaluación Matriz'!$C$13</xm:f>
            <x14:dxf>
              <fill>
                <patternFill>
                  <bgColor rgb="FFCC3300"/>
                </patternFill>
              </fill>
            </x14:dxf>
          </x14:cfRule>
          <x14:cfRule type="containsText" priority="463" operator="containsText" id="{43010104-4801-4477-9E9A-B12A883AEC1A}">
            <xm:f>NOT(ISERROR(SEARCH('Evaluación Matriz'!$C$14,T11)))</xm:f>
            <xm:f>'Evaluación Matriz'!$C$14</xm:f>
            <x14:dxf>
              <fill>
                <patternFill>
                  <bgColor rgb="FFFF9933"/>
                </patternFill>
              </fill>
            </x14:dxf>
          </x14:cfRule>
          <x14:cfRule type="containsText" priority="464" operator="containsText" id="{4FF49C98-B281-4F61-A649-7B0A4C80CFB9}">
            <xm:f>NOT(ISERROR(SEARCH('Evaluación Matriz'!$C$15,T11)))</xm:f>
            <xm:f>'Evaluación Matriz'!$C$15</xm:f>
            <x14:dxf>
              <fill>
                <patternFill>
                  <bgColor rgb="FFFFFF00"/>
                </patternFill>
              </fill>
            </x14:dxf>
          </x14:cfRule>
          <x14:cfRule type="containsText" priority="465" operator="containsText" id="{81C59375-6CA5-4F1D-8E83-9149C99FAC30}">
            <xm:f>NOT(ISERROR(SEARCH('Evaluación Matriz'!$C$16,T11)))</xm:f>
            <xm:f>'Evaluación Matriz'!$C$16</xm:f>
            <x14:dxf>
              <fill>
                <patternFill>
                  <bgColor rgb="FF00B050"/>
                </patternFill>
              </fill>
            </x14:dxf>
          </x14:cfRule>
          <x14:cfRule type="containsText" priority="466" operator="containsText" id="{B6FF9EBF-F719-433C-8355-FDE9E7F1F0B9}">
            <xm:f>NOT(ISERROR(SEARCH('Evaluación Matriz'!$C$15,T11)))</xm:f>
            <xm:f>'Evaluación Matriz'!$C$15</xm:f>
            <x14:dxf>
              <fill>
                <patternFill>
                  <bgColor rgb="FFFFFF00"/>
                </patternFill>
              </fill>
            </x14:dxf>
          </x14:cfRule>
          <x14:cfRule type="containsText" priority="467" operator="containsText" id="{2471DC03-093E-4FA3-AC98-2AA34B813801}">
            <xm:f>NOT(ISERROR(SEARCH('Evaluación Matriz'!$C$16,T11)))</xm:f>
            <xm:f>'Evaluación Matriz'!$C$16</xm:f>
            <x14:dxf>
              <fill>
                <patternFill>
                  <bgColor rgb="FF00B050"/>
                </patternFill>
              </fill>
            </x14:dxf>
          </x14:cfRule>
          <xm:sqref>T11</xm:sqref>
        </x14:conditionalFormatting>
        <x14:conditionalFormatting xmlns:xm="http://schemas.microsoft.com/office/excel/2006/main">
          <x14:cfRule type="containsText" priority="420" operator="containsText" id="{8459A46A-E7B4-43EF-8AD4-FAECDD86D34D}">
            <xm:f>NOT(ISERROR(SEARCH('Evaluación Matriz'!$C$13,H12)))</xm:f>
            <xm:f>'Evaluación Matriz'!$C$13</xm:f>
            <x14:dxf>
              <fill>
                <patternFill>
                  <bgColor rgb="FFCC3300"/>
                </patternFill>
              </fill>
            </x14:dxf>
          </x14:cfRule>
          <x14:cfRule type="containsText" priority="421" operator="containsText" id="{4E73C737-18E4-4F24-838A-22548D2019B5}">
            <xm:f>NOT(ISERROR(SEARCH('Evaluación Matriz'!$C$14,H12)))</xm:f>
            <xm:f>'Evaluación Matriz'!$C$14</xm:f>
            <x14:dxf>
              <fill>
                <patternFill>
                  <bgColor rgb="FFFF9900"/>
                </patternFill>
              </fill>
            </x14:dxf>
          </x14:cfRule>
          <x14:cfRule type="containsText" priority="422" operator="containsText" id="{34E0E99E-71E1-489F-9344-C093622A740F}">
            <xm:f>NOT(ISERROR(SEARCH('Evaluación Matriz'!$C$15,H12)))</xm:f>
            <xm:f>'Evaluación Matriz'!$C$15</xm:f>
            <x14:dxf>
              <fill>
                <patternFill>
                  <bgColor rgb="FFFFFF00"/>
                </patternFill>
              </fill>
            </x14:dxf>
          </x14:cfRule>
          <x14:cfRule type="containsText" priority="423" operator="containsText" id="{07FC334E-63C0-40EE-8958-9A280293ECC1}">
            <xm:f>NOT(ISERROR(SEARCH('Evaluación Matriz'!$C$16,H12)))</xm:f>
            <xm:f>'Evaluación Matriz'!$C$16</xm:f>
            <x14:dxf>
              <fill>
                <patternFill>
                  <bgColor rgb="FF00B050"/>
                </patternFill>
              </fill>
            </x14:dxf>
          </x14:cfRule>
          <x14:cfRule type="containsText" priority="424" operator="containsText" id="{A57FB785-1E23-4EEC-B8EA-CAD5B9310E3E}">
            <xm:f>NOT(ISERROR(SEARCH('Evaluación Matriz'!$C$16,H12)))</xm:f>
            <xm:f>'Evaluación Matriz'!$C$16</xm:f>
            <x14:dxf>
              <font>
                <color theme="1"/>
              </font>
            </x14:dxf>
          </x14:cfRule>
          <x14:cfRule type="containsText" priority="425" operator="containsText" id="{75DEE3B1-6833-4FCC-86B2-9211CC1D0A4D}">
            <xm:f>NOT(ISERROR(SEARCH('Evaluación Matriz'!$C$16,H12)))</xm:f>
            <xm:f>'Evaluación Matriz'!$C$16</xm:f>
            <x14:dxf/>
          </x14:cfRule>
          <x14:cfRule type="containsText" priority="426" operator="containsText" id="{25B751A1-A3EA-4E63-8DEC-493052B1AA44}">
            <xm:f>NOT(ISERROR(SEARCH('Evaluación Matriz'!$C$16,H12)))</xm:f>
            <xm:f>'Evaluación Matriz'!$C$16</xm:f>
            <x14:dxf>
              <fill>
                <patternFill>
                  <bgColor rgb="FF00B050"/>
                </patternFill>
              </fill>
            </x14:dxf>
          </x14:cfRule>
          <x14:cfRule type="containsText" priority="427" operator="containsText" id="{9B8E7D27-D36C-4CDA-99C6-56A704A3516B}">
            <xm:f>NOT(ISERROR(SEARCH('Evaluación Matriz'!$C$16,H12)))</xm:f>
            <xm:f>'Evaluación Matriz'!$C$16</xm:f>
            <x14:dxf>
              <font>
                <b/>
                <i val="0"/>
                <color rgb="FF00B050"/>
              </font>
              <fill>
                <patternFill>
                  <bgColor theme="0"/>
                </patternFill>
              </fill>
            </x14:dxf>
          </x14:cfRule>
          <xm:sqref>H12</xm:sqref>
        </x14:conditionalFormatting>
        <x14:conditionalFormatting xmlns:xm="http://schemas.microsoft.com/office/excel/2006/main">
          <x14:cfRule type="containsText" priority="414" operator="containsText" id="{8BDFF2F5-ABFA-4626-BA55-26E6E185601B}">
            <xm:f>NOT(ISERROR(SEARCH('Evaluación Matriz'!$C$13,T12)))</xm:f>
            <xm:f>'Evaluación Matriz'!$C$13</xm:f>
            <x14:dxf>
              <fill>
                <patternFill>
                  <bgColor rgb="FFCC3300"/>
                </patternFill>
              </fill>
            </x14:dxf>
          </x14:cfRule>
          <x14:cfRule type="containsText" priority="415" operator="containsText" id="{2288B259-AD1A-4EB2-A66A-08B40948369B}">
            <xm:f>NOT(ISERROR(SEARCH('Evaluación Matriz'!$C$14,T12)))</xm:f>
            <xm:f>'Evaluación Matriz'!$C$14</xm:f>
            <x14:dxf>
              <fill>
                <patternFill>
                  <bgColor rgb="FFFF9933"/>
                </patternFill>
              </fill>
            </x14:dxf>
          </x14:cfRule>
          <x14:cfRule type="containsText" priority="416" operator="containsText" id="{78FDE0A6-B3DD-4784-ACFF-324B0BA4E8DF}">
            <xm:f>NOT(ISERROR(SEARCH('Evaluación Matriz'!$C$15,T12)))</xm:f>
            <xm:f>'Evaluación Matriz'!$C$15</xm:f>
            <x14:dxf>
              <fill>
                <patternFill>
                  <bgColor rgb="FFFFFF00"/>
                </patternFill>
              </fill>
            </x14:dxf>
          </x14:cfRule>
          <x14:cfRule type="containsText" priority="417" operator="containsText" id="{526EF8CE-A5C5-4C75-89E7-61938A19D75A}">
            <xm:f>NOT(ISERROR(SEARCH('Evaluación Matriz'!$C$16,T12)))</xm:f>
            <xm:f>'Evaluación Matriz'!$C$16</xm:f>
            <x14:dxf>
              <fill>
                <patternFill>
                  <bgColor rgb="FF00B050"/>
                </patternFill>
              </fill>
            </x14:dxf>
          </x14:cfRule>
          <x14:cfRule type="containsText" priority="418" operator="containsText" id="{C5A882FB-10DE-4E79-BCBE-66E302148101}">
            <xm:f>NOT(ISERROR(SEARCH('Evaluación Matriz'!$C$15,T12)))</xm:f>
            <xm:f>'Evaluación Matriz'!$C$15</xm:f>
            <x14:dxf>
              <fill>
                <patternFill>
                  <bgColor rgb="FFFFFF00"/>
                </patternFill>
              </fill>
            </x14:dxf>
          </x14:cfRule>
          <x14:cfRule type="containsText" priority="419" operator="containsText" id="{6B335A8F-7C21-498D-9061-201ABB7FC81F}">
            <xm:f>NOT(ISERROR(SEARCH('Evaluación Matriz'!$C$16,T12)))</xm:f>
            <xm:f>'Evaluación Matriz'!$C$16</xm:f>
            <x14:dxf>
              <fill>
                <patternFill>
                  <bgColor rgb="FF00B050"/>
                </patternFill>
              </fill>
            </x14:dxf>
          </x14:cfRule>
          <xm:sqref>T12</xm:sqref>
        </x14:conditionalFormatting>
        <x14:conditionalFormatting xmlns:xm="http://schemas.microsoft.com/office/excel/2006/main">
          <x14:cfRule type="containsText" priority="396" operator="containsText" id="{65ACC59C-77CA-4290-BC6E-EE3DE4B4EF23}">
            <xm:f>NOT(ISERROR(SEARCH('Evaluación Matriz'!$C$13,H13)))</xm:f>
            <xm:f>'Evaluación Matriz'!$C$13</xm:f>
            <x14:dxf>
              <fill>
                <patternFill>
                  <bgColor rgb="FFCC3300"/>
                </patternFill>
              </fill>
            </x14:dxf>
          </x14:cfRule>
          <x14:cfRule type="containsText" priority="397" operator="containsText" id="{0678E6C6-222D-4C40-887B-D20614E30E8D}">
            <xm:f>NOT(ISERROR(SEARCH('Evaluación Matriz'!$C$14,H13)))</xm:f>
            <xm:f>'Evaluación Matriz'!$C$14</xm:f>
            <x14:dxf>
              <fill>
                <patternFill>
                  <bgColor rgb="FFFF9900"/>
                </patternFill>
              </fill>
            </x14:dxf>
          </x14:cfRule>
          <x14:cfRule type="containsText" priority="398" operator="containsText" id="{CB560B8D-5513-4FC8-8FA3-E4FE390EBEE2}">
            <xm:f>NOT(ISERROR(SEARCH('Evaluación Matriz'!$C$15,H13)))</xm:f>
            <xm:f>'Evaluación Matriz'!$C$15</xm:f>
            <x14:dxf>
              <fill>
                <patternFill>
                  <bgColor rgb="FFFFFF00"/>
                </patternFill>
              </fill>
            </x14:dxf>
          </x14:cfRule>
          <x14:cfRule type="containsText" priority="399" operator="containsText" id="{F5989086-1804-4ECD-A202-805CCBC78D1B}">
            <xm:f>NOT(ISERROR(SEARCH('Evaluación Matriz'!$C$16,H13)))</xm:f>
            <xm:f>'Evaluación Matriz'!$C$16</xm:f>
            <x14:dxf>
              <fill>
                <patternFill>
                  <bgColor rgb="FF00B050"/>
                </patternFill>
              </fill>
            </x14:dxf>
          </x14:cfRule>
          <x14:cfRule type="containsText" priority="400" operator="containsText" id="{87BB1B33-FB04-47F8-97C4-E0445B864AB0}">
            <xm:f>NOT(ISERROR(SEARCH('Evaluación Matriz'!$C$16,H13)))</xm:f>
            <xm:f>'Evaluación Matriz'!$C$16</xm:f>
            <x14:dxf>
              <font>
                <color theme="1"/>
              </font>
            </x14:dxf>
          </x14:cfRule>
          <x14:cfRule type="containsText" priority="401" operator="containsText" id="{9684F8E7-B2E4-40E6-B920-84BC3CDC6116}">
            <xm:f>NOT(ISERROR(SEARCH('Evaluación Matriz'!$C$16,H13)))</xm:f>
            <xm:f>'Evaluación Matriz'!$C$16</xm:f>
            <x14:dxf/>
          </x14:cfRule>
          <x14:cfRule type="containsText" priority="402" operator="containsText" id="{A1ECB488-BD2D-4338-9E7D-620D68FAF09A}">
            <xm:f>NOT(ISERROR(SEARCH('Evaluación Matriz'!$C$16,H13)))</xm:f>
            <xm:f>'Evaluación Matriz'!$C$16</xm:f>
            <x14:dxf>
              <fill>
                <patternFill>
                  <bgColor rgb="FF00B050"/>
                </patternFill>
              </fill>
            </x14:dxf>
          </x14:cfRule>
          <x14:cfRule type="containsText" priority="403" operator="containsText" id="{702A682B-2E12-4BB2-B2DF-D12284E6E986}">
            <xm:f>NOT(ISERROR(SEARCH('Evaluación Matriz'!$C$16,H13)))</xm:f>
            <xm:f>'Evaluación Matriz'!$C$16</xm:f>
            <x14:dxf>
              <font>
                <b/>
                <i val="0"/>
                <color rgb="FF00B050"/>
              </font>
              <fill>
                <patternFill>
                  <bgColor theme="0"/>
                </patternFill>
              </fill>
            </x14:dxf>
          </x14:cfRule>
          <xm:sqref>H13</xm:sqref>
        </x14:conditionalFormatting>
        <x14:conditionalFormatting xmlns:xm="http://schemas.microsoft.com/office/excel/2006/main">
          <x14:cfRule type="containsText" priority="390" operator="containsText" id="{7A13B963-3759-4F40-B0D1-97120D69C185}">
            <xm:f>NOT(ISERROR(SEARCH('Evaluación Matriz'!$C$13,T13)))</xm:f>
            <xm:f>'Evaluación Matriz'!$C$13</xm:f>
            <x14:dxf>
              <fill>
                <patternFill>
                  <bgColor rgb="FFCC3300"/>
                </patternFill>
              </fill>
            </x14:dxf>
          </x14:cfRule>
          <x14:cfRule type="containsText" priority="391" operator="containsText" id="{BB521A85-E02D-4BEB-B016-55CE7F123211}">
            <xm:f>NOT(ISERROR(SEARCH('Evaluación Matriz'!$C$14,T13)))</xm:f>
            <xm:f>'Evaluación Matriz'!$C$14</xm:f>
            <x14:dxf>
              <fill>
                <patternFill>
                  <bgColor rgb="FFFF9933"/>
                </patternFill>
              </fill>
            </x14:dxf>
          </x14:cfRule>
          <x14:cfRule type="containsText" priority="392" operator="containsText" id="{733DC2A2-C7F4-4EE3-946D-7B0BB0DE40A6}">
            <xm:f>NOT(ISERROR(SEARCH('Evaluación Matriz'!$C$15,T13)))</xm:f>
            <xm:f>'Evaluación Matriz'!$C$15</xm:f>
            <x14:dxf>
              <fill>
                <patternFill>
                  <bgColor rgb="FFFFFF00"/>
                </patternFill>
              </fill>
            </x14:dxf>
          </x14:cfRule>
          <x14:cfRule type="containsText" priority="393" operator="containsText" id="{DADCC4F1-1A4F-4D6A-99BE-EC6E938DFB24}">
            <xm:f>NOT(ISERROR(SEARCH('Evaluación Matriz'!$C$16,T13)))</xm:f>
            <xm:f>'Evaluación Matriz'!$C$16</xm:f>
            <x14:dxf>
              <fill>
                <patternFill>
                  <bgColor rgb="FF00B050"/>
                </patternFill>
              </fill>
            </x14:dxf>
          </x14:cfRule>
          <x14:cfRule type="containsText" priority="394" operator="containsText" id="{16EF00BD-D447-46A9-B072-5B570D8B0F2D}">
            <xm:f>NOT(ISERROR(SEARCH('Evaluación Matriz'!$C$15,T13)))</xm:f>
            <xm:f>'Evaluación Matriz'!$C$15</xm:f>
            <x14:dxf>
              <fill>
                <patternFill>
                  <bgColor rgb="FFFFFF00"/>
                </patternFill>
              </fill>
            </x14:dxf>
          </x14:cfRule>
          <x14:cfRule type="containsText" priority="395" operator="containsText" id="{70857846-AD6A-4ACE-8DAE-B53D9FDF5FB4}">
            <xm:f>NOT(ISERROR(SEARCH('Evaluación Matriz'!$C$16,T13)))</xm:f>
            <xm:f>'Evaluación Matriz'!$C$16</xm:f>
            <x14:dxf>
              <fill>
                <patternFill>
                  <bgColor rgb="FF00B050"/>
                </patternFill>
              </fill>
            </x14:dxf>
          </x14:cfRule>
          <xm:sqref>T13</xm:sqref>
        </x14:conditionalFormatting>
        <x14:conditionalFormatting xmlns:xm="http://schemas.microsoft.com/office/excel/2006/main">
          <x14:cfRule type="containsText" priority="372" operator="containsText" id="{B7D77880-0426-4EE9-A4B9-8FAD3C954D05}">
            <xm:f>NOT(ISERROR(SEARCH('Evaluación Matriz'!$C$13,H15)))</xm:f>
            <xm:f>'Evaluación Matriz'!$C$13</xm:f>
            <x14:dxf>
              <fill>
                <patternFill>
                  <bgColor rgb="FFCC3300"/>
                </patternFill>
              </fill>
            </x14:dxf>
          </x14:cfRule>
          <x14:cfRule type="containsText" priority="373" operator="containsText" id="{56A5AAAD-85CE-4C8B-A01B-B55AF9B899C2}">
            <xm:f>NOT(ISERROR(SEARCH('Evaluación Matriz'!$C$14,H15)))</xm:f>
            <xm:f>'Evaluación Matriz'!$C$14</xm:f>
            <x14:dxf>
              <fill>
                <patternFill>
                  <bgColor rgb="FFFF9900"/>
                </patternFill>
              </fill>
            </x14:dxf>
          </x14:cfRule>
          <x14:cfRule type="containsText" priority="374" operator="containsText" id="{DB4E4522-9B20-4CB2-BAC4-27579B9DFD3F}">
            <xm:f>NOT(ISERROR(SEARCH('Evaluación Matriz'!$C$15,H15)))</xm:f>
            <xm:f>'Evaluación Matriz'!$C$15</xm:f>
            <x14:dxf>
              <fill>
                <patternFill>
                  <bgColor rgb="FFFFFF00"/>
                </patternFill>
              </fill>
            </x14:dxf>
          </x14:cfRule>
          <x14:cfRule type="containsText" priority="375" operator="containsText" id="{323D8BC1-454B-4D7E-96CD-DD3B92565BCE}">
            <xm:f>NOT(ISERROR(SEARCH('Evaluación Matriz'!$C$16,H15)))</xm:f>
            <xm:f>'Evaluación Matriz'!$C$16</xm:f>
            <x14:dxf>
              <fill>
                <patternFill>
                  <bgColor rgb="FF00B050"/>
                </patternFill>
              </fill>
            </x14:dxf>
          </x14:cfRule>
          <x14:cfRule type="containsText" priority="376" operator="containsText" id="{5B36CAD8-4EED-45D6-8CC8-3AB064687429}">
            <xm:f>NOT(ISERROR(SEARCH('Evaluación Matriz'!$C$16,H15)))</xm:f>
            <xm:f>'Evaluación Matriz'!$C$16</xm:f>
            <x14:dxf>
              <font>
                <color theme="1"/>
              </font>
            </x14:dxf>
          </x14:cfRule>
          <x14:cfRule type="containsText" priority="377" operator="containsText" id="{13E37C77-A6D0-4782-8AFA-389DDDC4AEA1}">
            <xm:f>NOT(ISERROR(SEARCH('Evaluación Matriz'!$C$16,H15)))</xm:f>
            <xm:f>'Evaluación Matriz'!$C$16</xm:f>
            <x14:dxf/>
          </x14:cfRule>
          <x14:cfRule type="containsText" priority="378" operator="containsText" id="{B81F562C-BF09-4369-A511-A18A494B284E}">
            <xm:f>NOT(ISERROR(SEARCH('Evaluación Matriz'!$C$16,H15)))</xm:f>
            <xm:f>'Evaluación Matriz'!$C$16</xm:f>
            <x14:dxf>
              <fill>
                <patternFill>
                  <bgColor rgb="FF00B050"/>
                </patternFill>
              </fill>
            </x14:dxf>
          </x14:cfRule>
          <x14:cfRule type="containsText" priority="379" operator="containsText" id="{38180D2D-A80E-4C84-BCB1-E01D2CF88C2A}">
            <xm:f>NOT(ISERROR(SEARCH('Evaluación Matriz'!$C$16,H15)))</xm:f>
            <xm:f>'Evaluación Matriz'!$C$16</xm:f>
            <x14:dxf>
              <font>
                <b/>
                <i val="0"/>
                <color rgb="FF00B050"/>
              </font>
              <fill>
                <patternFill>
                  <bgColor theme="0"/>
                </patternFill>
              </fill>
            </x14:dxf>
          </x14:cfRule>
          <xm:sqref>H15</xm:sqref>
        </x14:conditionalFormatting>
        <x14:conditionalFormatting xmlns:xm="http://schemas.microsoft.com/office/excel/2006/main">
          <x14:cfRule type="containsText" priority="366" operator="containsText" id="{81A11183-A27B-4BF4-A7F8-5E7ACCDE90D4}">
            <xm:f>NOT(ISERROR(SEARCH('Evaluación Matriz'!$C$13,T15)))</xm:f>
            <xm:f>'Evaluación Matriz'!$C$13</xm:f>
            <x14:dxf>
              <fill>
                <patternFill>
                  <bgColor rgb="FFCC3300"/>
                </patternFill>
              </fill>
            </x14:dxf>
          </x14:cfRule>
          <x14:cfRule type="containsText" priority="367" operator="containsText" id="{B5F2741C-1C34-4995-838C-525D7DB95A85}">
            <xm:f>NOT(ISERROR(SEARCH('Evaluación Matriz'!$C$14,T15)))</xm:f>
            <xm:f>'Evaluación Matriz'!$C$14</xm:f>
            <x14:dxf>
              <fill>
                <patternFill>
                  <bgColor rgb="FFFF9933"/>
                </patternFill>
              </fill>
            </x14:dxf>
          </x14:cfRule>
          <x14:cfRule type="containsText" priority="368" operator="containsText" id="{BFFF439D-2B65-477D-AEA4-32BB37AA64ED}">
            <xm:f>NOT(ISERROR(SEARCH('Evaluación Matriz'!$C$15,T15)))</xm:f>
            <xm:f>'Evaluación Matriz'!$C$15</xm:f>
            <x14:dxf>
              <fill>
                <patternFill>
                  <bgColor rgb="FFFFFF00"/>
                </patternFill>
              </fill>
            </x14:dxf>
          </x14:cfRule>
          <x14:cfRule type="containsText" priority="369" operator="containsText" id="{4E501DF7-605D-402B-B6F1-A2068A6B571F}">
            <xm:f>NOT(ISERROR(SEARCH('Evaluación Matriz'!$C$16,T15)))</xm:f>
            <xm:f>'Evaluación Matriz'!$C$16</xm:f>
            <x14:dxf>
              <fill>
                <patternFill>
                  <bgColor rgb="FF00B050"/>
                </patternFill>
              </fill>
            </x14:dxf>
          </x14:cfRule>
          <x14:cfRule type="containsText" priority="370" operator="containsText" id="{A7C67F4E-E6C3-440F-9342-B711489F5E1F}">
            <xm:f>NOT(ISERROR(SEARCH('Evaluación Matriz'!$C$15,T15)))</xm:f>
            <xm:f>'Evaluación Matriz'!$C$15</xm:f>
            <x14:dxf>
              <fill>
                <patternFill>
                  <bgColor rgb="FFFFFF00"/>
                </patternFill>
              </fill>
            </x14:dxf>
          </x14:cfRule>
          <x14:cfRule type="containsText" priority="371" operator="containsText" id="{5E1A7D50-B557-4333-9073-C102E77EA1EE}">
            <xm:f>NOT(ISERROR(SEARCH('Evaluación Matriz'!$C$16,T15)))</xm:f>
            <xm:f>'Evaluación Matriz'!$C$16</xm:f>
            <x14:dxf>
              <fill>
                <patternFill>
                  <bgColor rgb="FF00B050"/>
                </patternFill>
              </fill>
            </x14:dxf>
          </x14:cfRule>
          <xm:sqref>T15</xm:sqref>
        </x14:conditionalFormatting>
        <x14:conditionalFormatting xmlns:xm="http://schemas.microsoft.com/office/excel/2006/main">
          <x14:cfRule type="containsText" priority="348" operator="containsText" id="{1CE93CA0-F4CF-401B-8167-09D113F4F0F1}">
            <xm:f>NOT(ISERROR(SEARCH('Evaluación Matriz'!$C$13,H16)))</xm:f>
            <xm:f>'Evaluación Matriz'!$C$13</xm:f>
            <x14:dxf>
              <fill>
                <patternFill>
                  <bgColor rgb="FFCC3300"/>
                </patternFill>
              </fill>
            </x14:dxf>
          </x14:cfRule>
          <x14:cfRule type="containsText" priority="349" operator="containsText" id="{4D0BF9FD-82C5-453F-9929-EBE625662BC8}">
            <xm:f>NOT(ISERROR(SEARCH('Evaluación Matriz'!$C$14,H16)))</xm:f>
            <xm:f>'Evaluación Matriz'!$C$14</xm:f>
            <x14:dxf>
              <fill>
                <patternFill>
                  <bgColor rgb="FFFF9900"/>
                </patternFill>
              </fill>
            </x14:dxf>
          </x14:cfRule>
          <x14:cfRule type="containsText" priority="350" operator="containsText" id="{D4D1EB5F-F5DF-4CE9-A3D1-BF7EBE03B87A}">
            <xm:f>NOT(ISERROR(SEARCH('Evaluación Matriz'!$C$15,H16)))</xm:f>
            <xm:f>'Evaluación Matriz'!$C$15</xm:f>
            <x14:dxf>
              <fill>
                <patternFill>
                  <bgColor rgb="FFFFFF00"/>
                </patternFill>
              </fill>
            </x14:dxf>
          </x14:cfRule>
          <x14:cfRule type="containsText" priority="351" operator="containsText" id="{2E69047C-6E8F-4A29-87D4-B00C8D4569F9}">
            <xm:f>NOT(ISERROR(SEARCH('Evaluación Matriz'!$C$16,H16)))</xm:f>
            <xm:f>'Evaluación Matriz'!$C$16</xm:f>
            <x14:dxf>
              <fill>
                <patternFill>
                  <bgColor rgb="FF00B050"/>
                </patternFill>
              </fill>
            </x14:dxf>
          </x14:cfRule>
          <x14:cfRule type="containsText" priority="352" operator="containsText" id="{FF907DCC-F85A-4C48-9845-DDE7C6968206}">
            <xm:f>NOT(ISERROR(SEARCH('Evaluación Matriz'!$C$16,H16)))</xm:f>
            <xm:f>'Evaluación Matriz'!$C$16</xm:f>
            <x14:dxf>
              <font>
                <color theme="1"/>
              </font>
            </x14:dxf>
          </x14:cfRule>
          <x14:cfRule type="containsText" priority="353" operator="containsText" id="{A2A0606F-CD8A-418F-A0EE-133BB25C1CB7}">
            <xm:f>NOT(ISERROR(SEARCH('Evaluación Matriz'!$C$16,H16)))</xm:f>
            <xm:f>'Evaluación Matriz'!$C$16</xm:f>
            <x14:dxf/>
          </x14:cfRule>
          <x14:cfRule type="containsText" priority="354" operator="containsText" id="{019F8B55-28C2-4A3A-A40C-C703EEAFFE74}">
            <xm:f>NOT(ISERROR(SEARCH('Evaluación Matriz'!$C$16,H16)))</xm:f>
            <xm:f>'Evaluación Matriz'!$C$16</xm:f>
            <x14:dxf>
              <fill>
                <patternFill>
                  <bgColor rgb="FF00B050"/>
                </patternFill>
              </fill>
            </x14:dxf>
          </x14:cfRule>
          <x14:cfRule type="containsText" priority="355" operator="containsText" id="{B287C2AB-A44C-4FB4-A475-4C807167020A}">
            <xm:f>NOT(ISERROR(SEARCH('Evaluación Matriz'!$C$16,H16)))</xm:f>
            <xm:f>'Evaluación Matriz'!$C$16</xm:f>
            <x14:dxf>
              <font>
                <b/>
                <i val="0"/>
                <color rgb="FF00B050"/>
              </font>
              <fill>
                <patternFill>
                  <bgColor theme="0"/>
                </patternFill>
              </fill>
            </x14:dxf>
          </x14:cfRule>
          <xm:sqref>H16</xm:sqref>
        </x14:conditionalFormatting>
        <x14:conditionalFormatting xmlns:xm="http://schemas.microsoft.com/office/excel/2006/main">
          <x14:cfRule type="containsText" priority="342" operator="containsText" id="{26294A00-8897-429C-B970-549363BF5D91}">
            <xm:f>NOT(ISERROR(SEARCH('Evaluación Matriz'!$C$13,T16)))</xm:f>
            <xm:f>'Evaluación Matriz'!$C$13</xm:f>
            <x14:dxf>
              <fill>
                <patternFill>
                  <bgColor rgb="FFCC3300"/>
                </patternFill>
              </fill>
            </x14:dxf>
          </x14:cfRule>
          <x14:cfRule type="containsText" priority="343" operator="containsText" id="{04747EB7-641D-4B09-92D1-8D67D8425DA7}">
            <xm:f>NOT(ISERROR(SEARCH('Evaluación Matriz'!$C$14,T16)))</xm:f>
            <xm:f>'Evaluación Matriz'!$C$14</xm:f>
            <x14:dxf>
              <fill>
                <patternFill>
                  <bgColor rgb="FFFF9933"/>
                </patternFill>
              </fill>
            </x14:dxf>
          </x14:cfRule>
          <x14:cfRule type="containsText" priority="344" operator="containsText" id="{5C9BE8B1-A088-4CF0-BBB7-C3AE0479BBBD}">
            <xm:f>NOT(ISERROR(SEARCH('Evaluación Matriz'!$C$15,T16)))</xm:f>
            <xm:f>'Evaluación Matriz'!$C$15</xm:f>
            <x14:dxf>
              <fill>
                <patternFill>
                  <bgColor rgb="FFFFFF00"/>
                </patternFill>
              </fill>
            </x14:dxf>
          </x14:cfRule>
          <x14:cfRule type="containsText" priority="345" operator="containsText" id="{6EC51E1A-8AEC-4CCD-BD07-574D519856BA}">
            <xm:f>NOT(ISERROR(SEARCH('Evaluación Matriz'!$C$16,T16)))</xm:f>
            <xm:f>'Evaluación Matriz'!$C$16</xm:f>
            <x14:dxf>
              <fill>
                <patternFill>
                  <bgColor rgb="FF00B050"/>
                </patternFill>
              </fill>
            </x14:dxf>
          </x14:cfRule>
          <x14:cfRule type="containsText" priority="346" operator="containsText" id="{DCA5309B-B250-49B7-ABD2-8A089056229B}">
            <xm:f>NOT(ISERROR(SEARCH('Evaluación Matriz'!$C$15,T16)))</xm:f>
            <xm:f>'Evaluación Matriz'!$C$15</xm:f>
            <x14:dxf>
              <fill>
                <patternFill>
                  <bgColor rgb="FFFFFF00"/>
                </patternFill>
              </fill>
            </x14:dxf>
          </x14:cfRule>
          <x14:cfRule type="containsText" priority="347" operator="containsText" id="{60D0A060-B29B-4389-B45B-80503C52EEB9}">
            <xm:f>NOT(ISERROR(SEARCH('Evaluación Matriz'!$C$16,T16)))</xm:f>
            <xm:f>'Evaluación Matriz'!$C$16</xm:f>
            <x14:dxf>
              <fill>
                <patternFill>
                  <bgColor rgb="FF00B050"/>
                </patternFill>
              </fill>
            </x14:dxf>
          </x14:cfRule>
          <xm:sqref>T16</xm:sqref>
        </x14:conditionalFormatting>
        <x14:conditionalFormatting xmlns:xm="http://schemas.microsoft.com/office/excel/2006/main">
          <x14:cfRule type="containsText" priority="324" operator="containsText" id="{29E12760-FE6D-47AE-94CD-8765FC1EF989}">
            <xm:f>NOT(ISERROR(SEARCH('Evaluación Matriz'!$C$13,H17)))</xm:f>
            <xm:f>'Evaluación Matriz'!$C$13</xm:f>
            <x14:dxf>
              <fill>
                <patternFill>
                  <bgColor rgb="FFCC3300"/>
                </patternFill>
              </fill>
            </x14:dxf>
          </x14:cfRule>
          <x14:cfRule type="containsText" priority="325" operator="containsText" id="{665D1529-C946-4A8F-8FBA-8F7D413C1F96}">
            <xm:f>NOT(ISERROR(SEARCH('Evaluación Matriz'!$C$14,H17)))</xm:f>
            <xm:f>'Evaluación Matriz'!$C$14</xm:f>
            <x14:dxf>
              <fill>
                <patternFill>
                  <bgColor rgb="FFFF9900"/>
                </patternFill>
              </fill>
            </x14:dxf>
          </x14:cfRule>
          <x14:cfRule type="containsText" priority="326" operator="containsText" id="{04CF535D-FC18-41F0-91DA-AECA4AD63664}">
            <xm:f>NOT(ISERROR(SEARCH('Evaluación Matriz'!$C$15,H17)))</xm:f>
            <xm:f>'Evaluación Matriz'!$C$15</xm:f>
            <x14:dxf>
              <fill>
                <patternFill>
                  <bgColor rgb="FFFFFF00"/>
                </patternFill>
              </fill>
            </x14:dxf>
          </x14:cfRule>
          <x14:cfRule type="containsText" priority="327" operator="containsText" id="{B94FAE53-B8BC-494A-9B30-117544EAD5F2}">
            <xm:f>NOT(ISERROR(SEARCH('Evaluación Matriz'!$C$16,H17)))</xm:f>
            <xm:f>'Evaluación Matriz'!$C$16</xm:f>
            <x14:dxf>
              <fill>
                <patternFill>
                  <bgColor rgb="FF00B050"/>
                </patternFill>
              </fill>
            </x14:dxf>
          </x14:cfRule>
          <x14:cfRule type="containsText" priority="328" operator="containsText" id="{1A7882A4-A36E-46E5-92E1-732BD605D2C7}">
            <xm:f>NOT(ISERROR(SEARCH('Evaluación Matriz'!$C$16,H17)))</xm:f>
            <xm:f>'Evaluación Matriz'!$C$16</xm:f>
            <x14:dxf>
              <font>
                <color theme="1"/>
              </font>
            </x14:dxf>
          </x14:cfRule>
          <x14:cfRule type="containsText" priority="329" operator="containsText" id="{CD88C92E-B0E2-4F0D-85E4-1099C89C7C6C}">
            <xm:f>NOT(ISERROR(SEARCH('Evaluación Matriz'!$C$16,H17)))</xm:f>
            <xm:f>'Evaluación Matriz'!$C$16</xm:f>
            <x14:dxf/>
          </x14:cfRule>
          <x14:cfRule type="containsText" priority="330" operator="containsText" id="{156E2570-2AC6-479A-A26B-39B2C7AE14A9}">
            <xm:f>NOT(ISERROR(SEARCH('Evaluación Matriz'!$C$16,H17)))</xm:f>
            <xm:f>'Evaluación Matriz'!$C$16</xm:f>
            <x14:dxf>
              <fill>
                <patternFill>
                  <bgColor rgb="FF00B050"/>
                </patternFill>
              </fill>
            </x14:dxf>
          </x14:cfRule>
          <x14:cfRule type="containsText" priority="331" operator="containsText" id="{4D99E70B-DF85-4282-ADE3-BC732AA1BAD3}">
            <xm:f>NOT(ISERROR(SEARCH('Evaluación Matriz'!$C$16,H17)))</xm:f>
            <xm:f>'Evaluación Matriz'!$C$16</xm:f>
            <x14:dxf>
              <font>
                <b/>
                <i val="0"/>
                <color rgb="FF00B050"/>
              </font>
              <fill>
                <patternFill>
                  <bgColor theme="0"/>
                </patternFill>
              </fill>
            </x14:dxf>
          </x14:cfRule>
          <xm:sqref>H17</xm:sqref>
        </x14:conditionalFormatting>
        <x14:conditionalFormatting xmlns:xm="http://schemas.microsoft.com/office/excel/2006/main">
          <x14:cfRule type="containsText" priority="312" operator="containsText" id="{558F3B63-CB4F-453A-93E4-63E604501939}">
            <xm:f>NOT(ISERROR(SEARCH('Evaluación Matriz'!$C$13,T17)))</xm:f>
            <xm:f>'Evaluación Matriz'!$C$13</xm:f>
            <x14:dxf>
              <fill>
                <patternFill>
                  <bgColor rgb="FFCC3300"/>
                </patternFill>
              </fill>
            </x14:dxf>
          </x14:cfRule>
          <x14:cfRule type="containsText" priority="313" operator="containsText" id="{57BF4CAA-84EA-4088-90B5-3EFA6F0B7F59}">
            <xm:f>NOT(ISERROR(SEARCH('Evaluación Matriz'!$C$14,T17)))</xm:f>
            <xm:f>'Evaluación Matriz'!$C$14</xm:f>
            <x14:dxf>
              <fill>
                <patternFill>
                  <bgColor rgb="FFFF9933"/>
                </patternFill>
              </fill>
            </x14:dxf>
          </x14:cfRule>
          <x14:cfRule type="containsText" priority="314" operator="containsText" id="{E09E8747-D394-4655-9E07-1A0D8B5DA242}">
            <xm:f>NOT(ISERROR(SEARCH('Evaluación Matriz'!$C$15,T17)))</xm:f>
            <xm:f>'Evaluación Matriz'!$C$15</xm:f>
            <x14:dxf>
              <fill>
                <patternFill>
                  <bgColor rgb="FFFFFF00"/>
                </patternFill>
              </fill>
            </x14:dxf>
          </x14:cfRule>
          <x14:cfRule type="containsText" priority="315" operator="containsText" id="{CBE920DB-779F-4760-BCCD-DC63D41098C5}">
            <xm:f>NOT(ISERROR(SEARCH('Evaluación Matriz'!$C$16,T17)))</xm:f>
            <xm:f>'Evaluación Matriz'!$C$16</xm:f>
            <x14:dxf>
              <fill>
                <patternFill>
                  <bgColor rgb="FF00B050"/>
                </patternFill>
              </fill>
            </x14:dxf>
          </x14:cfRule>
          <x14:cfRule type="containsText" priority="316" operator="containsText" id="{2A206C2F-5DD3-4CA5-ADB1-0491BE2F2ABE}">
            <xm:f>NOT(ISERROR(SEARCH('Evaluación Matriz'!$C$15,T17)))</xm:f>
            <xm:f>'Evaluación Matriz'!$C$15</xm:f>
            <x14:dxf>
              <fill>
                <patternFill>
                  <bgColor rgb="FFFFFF00"/>
                </patternFill>
              </fill>
            </x14:dxf>
          </x14:cfRule>
          <x14:cfRule type="containsText" priority="317" operator="containsText" id="{4FFB5970-4129-4F43-9D2E-3FA3D0D5411D}">
            <xm:f>NOT(ISERROR(SEARCH('Evaluación Matriz'!$C$16,T17)))</xm:f>
            <xm:f>'Evaluación Matriz'!$C$16</xm:f>
            <x14:dxf>
              <fill>
                <patternFill>
                  <bgColor rgb="FF00B050"/>
                </patternFill>
              </fill>
            </x14:dxf>
          </x14:cfRule>
          <xm:sqref>T17</xm:sqref>
        </x14:conditionalFormatting>
        <x14:conditionalFormatting xmlns:xm="http://schemas.microsoft.com/office/excel/2006/main">
          <x14:cfRule type="containsText" priority="309" operator="containsText" id="{E064CC7C-9097-4E76-8119-872A8D4615A1}">
            <xm:f>NOT(ISERROR(SEARCH('Evaluación Matriz'!$C$13,T10)))</xm:f>
            <xm:f>'Evaluación Matriz'!$C$13</xm:f>
            <x14:dxf>
              <fill>
                <patternFill>
                  <bgColor rgb="FFFF3300"/>
                </patternFill>
              </fill>
            </x14:dxf>
          </x14:cfRule>
          <x14:cfRule type="containsText" priority="310" operator="containsText" id="{5AD2EDE1-0617-43FD-97D4-F8470A422EC0}">
            <xm:f>NOT(ISERROR(SEARCH('Evaluación Matriz'!$C$14,T10)))</xm:f>
            <xm:f>'Evaluación Matriz'!$C$14</xm:f>
            <x14:dxf>
              <fill>
                <patternFill>
                  <bgColor rgb="FFFF9900"/>
                </patternFill>
              </fill>
            </x14:dxf>
          </x14:cfRule>
          <xm:sqref>T10</xm:sqref>
        </x14:conditionalFormatting>
        <x14:conditionalFormatting xmlns:xm="http://schemas.microsoft.com/office/excel/2006/main">
          <x14:cfRule type="containsText" priority="283" operator="containsText" id="{0B665CB8-AD63-445A-BA7B-DEDFD5D42DF4}">
            <xm:f>NOT(ISERROR(SEARCH('Evaluación Matriz'!$C$13,H21)))</xm:f>
            <xm:f>'Evaluación Matriz'!$C$13</xm:f>
            <x14:dxf>
              <fill>
                <patternFill>
                  <bgColor rgb="FFCC3300"/>
                </patternFill>
              </fill>
            </x14:dxf>
          </x14:cfRule>
          <x14:cfRule type="containsText" priority="284" operator="containsText" id="{84142051-9063-4BBB-B666-C68879B7B88A}">
            <xm:f>NOT(ISERROR(SEARCH('Evaluación Matriz'!$C$14,H21)))</xm:f>
            <xm:f>'Evaluación Matriz'!$C$14</xm:f>
            <x14:dxf>
              <fill>
                <patternFill>
                  <bgColor rgb="FFFF9900"/>
                </patternFill>
              </fill>
            </x14:dxf>
          </x14:cfRule>
          <x14:cfRule type="containsText" priority="285" operator="containsText" id="{CDD6CAF4-6FA4-4373-8D3B-028213AE10B5}">
            <xm:f>NOT(ISERROR(SEARCH('Evaluación Matriz'!$C$15,H21)))</xm:f>
            <xm:f>'Evaluación Matriz'!$C$15</xm:f>
            <x14:dxf>
              <fill>
                <patternFill>
                  <bgColor rgb="FFFFFF00"/>
                </patternFill>
              </fill>
            </x14:dxf>
          </x14:cfRule>
          <x14:cfRule type="containsText" priority="286" operator="containsText" id="{A1F56393-B376-4903-A26C-E00147F28479}">
            <xm:f>NOT(ISERROR(SEARCH('Evaluación Matriz'!$C$16,H21)))</xm:f>
            <xm:f>'Evaluación Matriz'!$C$16</xm:f>
            <x14:dxf>
              <fill>
                <patternFill>
                  <bgColor rgb="FF00B050"/>
                </patternFill>
              </fill>
            </x14:dxf>
          </x14:cfRule>
          <x14:cfRule type="containsText" priority="287" operator="containsText" id="{9D74973F-D488-48F7-9B33-1114DCD80AE4}">
            <xm:f>NOT(ISERROR(SEARCH('Evaluación Matriz'!$C$16,H21)))</xm:f>
            <xm:f>'Evaluación Matriz'!$C$16</xm:f>
            <x14:dxf>
              <font>
                <color theme="1"/>
              </font>
            </x14:dxf>
          </x14:cfRule>
          <x14:cfRule type="containsText" priority="288" operator="containsText" id="{745A5629-723F-463E-A585-85265FAF4089}">
            <xm:f>NOT(ISERROR(SEARCH('Evaluación Matriz'!$C$16,H21)))</xm:f>
            <xm:f>'Evaluación Matriz'!$C$16</xm:f>
            <x14:dxf/>
          </x14:cfRule>
          <x14:cfRule type="containsText" priority="289" operator="containsText" id="{D563E522-3B46-4753-A82F-DBB6C4C3ED94}">
            <xm:f>NOT(ISERROR(SEARCH('Evaluación Matriz'!$C$16,H21)))</xm:f>
            <xm:f>'Evaluación Matriz'!$C$16</xm:f>
            <x14:dxf>
              <fill>
                <patternFill>
                  <bgColor rgb="FF00B050"/>
                </patternFill>
              </fill>
            </x14:dxf>
          </x14:cfRule>
          <x14:cfRule type="containsText" priority="290" operator="containsText" id="{C0BFE047-FEF9-4714-AAB1-BFFF1CBB7BAC}">
            <xm:f>NOT(ISERROR(SEARCH('Evaluación Matriz'!$C$16,H21)))</xm:f>
            <xm:f>'Evaluación Matriz'!$C$16</xm:f>
            <x14:dxf>
              <font>
                <b/>
                <i val="0"/>
                <color rgb="FF00B050"/>
              </font>
              <fill>
                <patternFill>
                  <bgColor theme="0"/>
                </patternFill>
              </fill>
            </x14:dxf>
          </x14:cfRule>
          <xm:sqref>H21:H24</xm:sqref>
        </x14:conditionalFormatting>
        <x14:conditionalFormatting xmlns:xm="http://schemas.microsoft.com/office/excel/2006/main">
          <x14:cfRule type="containsText" priority="251" operator="containsText" id="{C6E3C941-913C-4700-BF54-284D15E531F1}">
            <xm:f>NOT(ISERROR(SEARCH('Evaluación Matriz'!$C$13,H25)))</xm:f>
            <xm:f>'Evaluación Matriz'!$C$13</xm:f>
            <x14:dxf>
              <fill>
                <patternFill>
                  <bgColor rgb="FFCC3300"/>
                </patternFill>
              </fill>
            </x14:dxf>
          </x14:cfRule>
          <x14:cfRule type="containsText" priority="252" operator="containsText" id="{A3E6E026-5D0D-4689-A674-EDB6B5F42F5A}">
            <xm:f>NOT(ISERROR(SEARCH('Evaluación Matriz'!$C$14,H25)))</xm:f>
            <xm:f>'Evaluación Matriz'!$C$14</xm:f>
            <x14:dxf>
              <fill>
                <patternFill>
                  <bgColor rgb="FFFF9900"/>
                </patternFill>
              </fill>
            </x14:dxf>
          </x14:cfRule>
          <x14:cfRule type="containsText" priority="253" operator="containsText" id="{1EA7D222-62DB-45A9-B515-3A7EDF00239B}">
            <xm:f>NOT(ISERROR(SEARCH('Evaluación Matriz'!$C$15,H25)))</xm:f>
            <xm:f>'Evaluación Matriz'!$C$15</xm:f>
            <x14:dxf>
              <fill>
                <patternFill>
                  <bgColor rgb="FFFFFF00"/>
                </patternFill>
              </fill>
            </x14:dxf>
          </x14:cfRule>
          <x14:cfRule type="containsText" priority="254" operator="containsText" id="{C5FF8EFF-6D39-4FDD-88E0-DFC6BD44AED8}">
            <xm:f>NOT(ISERROR(SEARCH('Evaluación Matriz'!$C$16,H25)))</xm:f>
            <xm:f>'Evaluación Matriz'!$C$16</xm:f>
            <x14:dxf>
              <fill>
                <patternFill>
                  <bgColor rgb="FF00B050"/>
                </patternFill>
              </fill>
            </x14:dxf>
          </x14:cfRule>
          <x14:cfRule type="containsText" priority="255" operator="containsText" id="{7827A5A5-07C5-4EAC-BDAD-57A75FE6AE05}">
            <xm:f>NOT(ISERROR(SEARCH('Evaluación Matriz'!$C$16,H25)))</xm:f>
            <xm:f>'Evaluación Matriz'!$C$16</xm:f>
            <x14:dxf>
              <font>
                <color theme="1"/>
              </font>
            </x14:dxf>
          </x14:cfRule>
          <x14:cfRule type="containsText" priority="256" operator="containsText" id="{5AB5A7C6-5A07-44EC-98CD-A690A62404AB}">
            <xm:f>NOT(ISERROR(SEARCH('Evaluación Matriz'!$C$16,H25)))</xm:f>
            <xm:f>'Evaluación Matriz'!$C$16</xm:f>
            <x14:dxf/>
          </x14:cfRule>
          <x14:cfRule type="containsText" priority="257" operator="containsText" id="{9DA55A42-C33C-4F96-9563-CE8CEE6EF195}">
            <xm:f>NOT(ISERROR(SEARCH('Evaluación Matriz'!$C$16,H25)))</xm:f>
            <xm:f>'Evaluación Matriz'!$C$16</xm:f>
            <x14:dxf>
              <fill>
                <patternFill>
                  <bgColor rgb="FF00B050"/>
                </patternFill>
              </fill>
            </x14:dxf>
          </x14:cfRule>
          <x14:cfRule type="containsText" priority="258" operator="containsText" id="{9AFF64CA-FB69-4956-BE9D-E5CD24C8CF9C}">
            <xm:f>NOT(ISERROR(SEARCH('Evaluación Matriz'!$C$16,H25)))</xm:f>
            <xm:f>'Evaluación Matriz'!$C$16</xm:f>
            <x14:dxf>
              <font>
                <b/>
                <i val="0"/>
                <color rgb="FF00B050"/>
              </font>
              <fill>
                <patternFill>
                  <bgColor theme="0"/>
                </patternFill>
              </fill>
            </x14:dxf>
          </x14:cfRule>
          <xm:sqref>H25</xm:sqref>
        </x14:conditionalFormatting>
        <x14:conditionalFormatting xmlns:xm="http://schemas.microsoft.com/office/excel/2006/main">
          <x14:cfRule type="containsText" priority="149" operator="containsText" id="{65F193F2-4363-49A6-B38B-5FCCAAEAE067}">
            <xm:f>NOT(ISERROR(SEARCH('Evaluación Matriz'!$C$13,T26)))</xm:f>
            <xm:f>'Evaluación Matriz'!$C$13</xm:f>
            <x14:dxf>
              <fill>
                <patternFill>
                  <bgColor rgb="FFCC3300"/>
                </patternFill>
              </fill>
            </x14:dxf>
          </x14:cfRule>
          <x14:cfRule type="containsText" priority="150" operator="containsText" id="{BA97D191-0551-42BF-8735-18517BF9A2EA}">
            <xm:f>NOT(ISERROR(SEARCH('Evaluación Matriz'!$C$14,T26)))</xm:f>
            <xm:f>'Evaluación Matriz'!$C$14</xm:f>
            <x14:dxf>
              <fill>
                <patternFill>
                  <bgColor rgb="FFFF9933"/>
                </patternFill>
              </fill>
            </x14:dxf>
          </x14:cfRule>
          <x14:cfRule type="containsText" priority="151" operator="containsText" id="{E5770AD6-DA81-4816-9875-C79D2E59AECF}">
            <xm:f>NOT(ISERROR(SEARCH('Evaluación Matriz'!$C$15,T26)))</xm:f>
            <xm:f>'Evaluación Matriz'!$C$15</xm:f>
            <x14:dxf>
              <fill>
                <patternFill>
                  <bgColor rgb="FFFFFF00"/>
                </patternFill>
              </fill>
            </x14:dxf>
          </x14:cfRule>
          <x14:cfRule type="containsText" priority="152" operator="containsText" id="{A4D2C7F3-23BD-4411-AAD0-7B2D74AE6ABF}">
            <xm:f>NOT(ISERROR(SEARCH('Evaluación Matriz'!$C$16,T26)))</xm:f>
            <xm:f>'Evaluación Matriz'!$C$16</xm:f>
            <x14:dxf>
              <fill>
                <patternFill>
                  <bgColor rgb="FF00B050"/>
                </patternFill>
              </fill>
            </x14:dxf>
          </x14:cfRule>
          <x14:cfRule type="containsText" priority="153" operator="containsText" id="{E6A83F56-FCE3-402C-A381-7A1B30036965}">
            <xm:f>NOT(ISERROR(SEARCH('Evaluación Matriz'!$C$15,T26)))</xm:f>
            <xm:f>'Evaluación Matriz'!$C$15</xm:f>
            <x14:dxf>
              <fill>
                <patternFill>
                  <bgColor rgb="FFFFFF00"/>
                </patternFill>
              </fill>
            </x14:dxf>
          </x14:cfRule>
          <x14:cfRule type="containsText" priority="154" operator="containsText" id="{345EE725-3235-41E9-B904-BBF060DA8EB9}">
            <xm:f>NOT(ISERROR(SEARCH('Evaluación Matriz'!$C$16,T26)))</xm:f>
            <xm:f>'Evaluación Matriz'!$C$16</xm:f>
            <x14:dxf>
              <fill>
                <patternFill>
                  <bgColor rgb="FF00B050"/>
                </patternFill>
              </fill>
            </x14:dxf>
          </x14:cfRule>
          <xm:sqref>T26</xm:sqref>
        </x14:conditionalFormatting>
        <x14:conditionalFormatting xmlns:xm="http://schemas.microsoft.com/office/excel/2006/main">
          <x14:cfRule type="containsText" priority="131" operator="containsText" id="{60DD3C04-2D0D-4E14-A8EB-58A1D5B2D3EC}">
            <xm:f>NOT(ISERROR(SEARCH('Evaluación Matriz'!$C$13,H26)))</xm:f>
            <xm:f>'Evaluación Matriz'!$C$13</xm:f>
            <x14:dxf>
              <fill>
                <patternFill>
                  <bgColor rgb="FFCC3300"/>
                </patternFill>
              </fill>
            </x14:dxf>
          </x14:cfRule>
          <x14:cfRule type="containsText" priority="132" operator="containsText" id="{5F90A21A-45EB-442B-B68C-96CF07A5D2FF}">
            <xm:f>NOT(ISERROR(SEARCH('Evaluación Matriz'!$C$14,H26)))</xm:f>
            <xm:f>'Evaluación Matriz'!$C$14</xm:f>
            <x14:dxf>
              <fill>
                <patternFill>
                  <bgColor rgb="FFFF9900"/>
                </patternFill>
              </fill>
            </x14:dxf>
          </x14:cfRule>
          <x14:cfRule type="containsText" priority="133" operator="containsText" id="{C55AE01A-E914-48E0-8C89-2EA35070CCB0}">
            <xm:f>NOT(ISERROR(SEARCH('Evaluación Matriz'!$C$15,H26)))</xm:f>
            <xm:f>'Evaluación Matriz'!$C$15</xm:f>
            <x14:dxf>
              <fill>
                <patternFill>
                  <bgColor rgb="FFFFFF00"/>
                </patternFill>
              </fill>
            </x14:dxf>
          </x14:cfRule>
          <x14:cfRule type="containsText" priority="134" operator="containsText" id="{FFADACDD-EDBE-431C-A8A9-774D35ECB146}">
            <xm:f>NOT(ISERROR(SEARCH('Evaluación Matriz'!$C$16,H26)))</xm:f>
            <xm:f>'Evaluación Matriz'!$C$16</xm:f>
            <x14:dxf>
              <fill>
                <patternFill>
                  <bgColor rgb="FF00B050"/>
                </patternFill>
              </fill>
            </x14:dxf>
          </x14:cfRule>
          <x14:cfRule type="containsText" priority="135" operator="containsText" id="{CDD01E29-7B08-4AB8-B6F9-8ED3D207B944}">
            <xm:f>NOT(ISERROR(SEARCH('Evaluación Matriz'!$C$16,H26)))</xm:f>
            <xm:f>'Evaluación Matriz'!$C$16</xm:f>
            <x14:dxf>
              <font>
                <color theme="1"/>
              </font>
            </x14:dxf>
          </x14:cfRule>
          <x14:cfRule type="containsText" priority="136" operator="containsText" id="{DB7A19FB-D15F-470C-A078-08AECBBF5D7E}">
            <xm:f>NOT(ISERROR(SEARCH('Evaluación Matriz'!$C$16,H26)))</xm:f>
            <xm:f>'Evaluación Matriz'!$C$16</xm:f>
            <x14:dxf/>
          </x14:cfRule>
          <x14:cfRule type="containsText" priority="137" operator="containsText" id="{3EC85C5F-4244-4C8C-B8BC-BE779C678FC5}">
            <xm:f>NOT(ISERROR(SEARCH('Evaluación Matriz'!$C$16,H26)))</xm:f>
            <xm:f>'Evaluación Matriz'!$C$16</xm:f>
            <x14:dxf>
              <fill>
                <patternFill>
                  <bgColor rgb="FF00B050"/>
                </patternFill>
              </fill>
            </x14:dxf>
          </x14:cfRule>
          <x14:cfRule type="containsText" priority="138" operator="containsText" id="{FE308596-4D3A-4BAD-A585-F98E205E3B24}">
            <xm:f>NOT(ISERROR(SEARCH('Evaluación Matriz'!$C$16,H26)))</xm:f>
            <xm:f>'Evaluación Matriz'!$C$16</xm:f>
            <x14:dxf>
              <font>
                <b/>
                <i val="0"/>
                <color rgb="FF00B050"/>
              </font>
              <fill>
                <patternFill>
                  <bgColor theme="0"/>
                </patternFill>
              </fill>
            </x14:dxf>
          </x14:cfRule>
          <xm:sqref>H26</xm:sqref>
        </x14:conditionalFormatting>
        <x14:conditionalFormatting xmlns:xm="http://schemas.microsoft.com/office/excel/2006/main">
          <x14:cfRule type="containsText" priority="125" operator="containsText" id="{79E6E8D6-1E9B-4E9E-BEDE-05FF6E0047A1}">
            <xm:f>NOT(ISERROR(SEARCH('Evaluación Matriz'!$C$13,T27)))</xm:f>
            <xm:f>'Evaluación Matriz'!$C$13</xm:f>
            <x14:dxf>
              <fill>
                <patternFill>
                  <bgColor rgb="FFCC3300"/>
                </patternFill>
              </fill>
            </x14:dxf>
          </x14:cfRule>
          <x14:cfRule type="containsText" priority="126" operator="containsText" id="{1C34D9F5-EB3B-4CF8-BC27-10CF53B2E82A}">
            <xm:f>NOT(ISERROR(SEARCH('Evaluación Matriz'!$C$14,T27)))</xm:f>
            <xm:f>'Evaluación Matriz'!$C$14</xm:f>
            <x14:dxf>
              <fill>
                <patternFill>
                  <bgColor rgb="FFFF9933"/>
                </patternFill>
              </fill>
            </x14:dxf>
          </x14:cfRule>
          <x14:cfRule type="containsText" priority="127" operator="containsText" id="{3FC8924B-8672-4D62-811D-FDC8973B0ACF}">
            <xm:f>NOT(ISERROR(SEARCH('Evaluación Matriz'!$C$15,T27)))</xm:f>
            <xm:f>'Evaluación Matriz'!$C$15</xm:f>
            <x14:dxf>
              <fill>
                <patternFill>
                  <bgColor rgb="FFFFFF00"/>
                </patternFill>
              </fill>
            </x14:dxf>
          </x14:cfRule>
          <x14:cfRule type="containsText" priority="128" operator="containsText" id="{22777AB2-46D8-44B5-B962-5F48B73E9D78}">
            <xm:f>NOT(ISERROR(SEARCH('Evaluación Matriz'!$C$16,T27)))</xm:f>
            <xm:f>'Evaluación Matriz'!$C$16</xm:f>
            <x14:dxf>
              <fill>
                <patternFill>
                  <bgColor rgb="FF00B050"/>
                </patternFill>
              </fill>
            </x14:dxf>
          </x14:cfRule>
          <x14:cfRule type="containsText" priority="129" operator="containsText" id="{E2F88299-E610-4DF4-8C1C-9231B35A65DA}">
            <xm:f>NOT(ISERROR(SEARCH('Evaluación Matriz'!$C$15,T27)))</xm:f>
            <xm:f>'Evaluación Matriz'!$C$15</xm:f>
            <x14:dxf>
              <fill>
                <patternFill>
                  <bgColor rgb="FFFFFF00"/>
                </patternFill>
              </fill>
            </x14:dxf>
          </x14:cfRule>
          <x14:cfRule type="containsText" priority="130" operator="containsText" id="{48E66089-A092-4F1E-87A4-8B94A2CDFF9D}">
            <xm:f>NOT(ISERROR(SEARCH('Evaluación Matriz'!$C$16,T27)))</xm:f>
            <xm:f>'Evaluación Matriz'!$C$16</xm:f>
            <x14:dxf>
              <fill>
                <patternFill>
                  <bgColor rgb="FF00B050"/>
                </patternFill>
              </fill>
            </x14:dxf>
          </x14:cfRule>
          <xm:sqref>T27</xm:sqref>
        </x14:conditionalFormatting>
        <x14:conditionalFormatting xmlns:xm="http://schemas.microsoft.com/office/excel/2006/main">
          <x14:cfRule type="containsText" priority="107" operator="containsText" id="{438945A9-0568-4755-82A0-56E9D3B4DDFA}">
            <xm:f>NOT(ISERROR(SEARCH('Evaluación Matriz'!$C$13,H27)))</xm:f>
            <xm:f>'Evaluación Matriz'!$C$13</xm:f>
            <x14:dxf>
              <fill>
                <patternFill>
                  <bgColor rgb="FFCC3300"/>
                </patternFill>
              </fill>
            </x14:dxf>
          </x14:cfRule>
          <x14:cfRule type="containsText" priority="108" operator="containsText" id="{AFAD2953-C392-4949-A1BF-3A808502E230}">
            <xm:f>NOT(ISERROR(SEARCH('Evaluación Matriz'!$C$14,H27)))</xm:f>
            <xm:f>'Evaluación Matriz'!$C$14</xm:f>
            <x14:dxf>
              <fill>
                <patternFill>
                  <bgColor rgb="FFFF9900"/>
                </patternFill>
              </fill>
            </x14:dxf>
          </x14:cfRule>
          <x14:cfRule type="containsText" priority="109" operator="containsText" id="{F93B0439-5729-406C-A96C-C66AC6F17990}">
            <xm:f>NOT(ISERROR(SEARCH('Evaluación Matriz'!$C$15,H27)))</xm:f>
            <xm:f>'Evaluación Matriz'!$C$15</xm:f>
            <x14:dxf>
              <fill>
                <patternFill>
                  <bgColor rgb="FFFFFF00"/>
                </patternFill>
              </fill>
            </x14:dxf>
          </x14:cfRule>
          <x14:cfRule type="containsText" priority="110" operator="containsText" id="{F96AD6FD-79D8-4D72-BAD0-028F683F4B5B}">
            <xm:f>NOT(ISERROR(SEARCH('Evaluación Matriz'!$C$16,H27)))</xm:f>
            <xm:f>'Evaluación Matriz'!$C$16</xm:f>
            <x14:dxf>
              <fill>
                <patternFill>
                  <bgColor rgb="FF00B050"/>
                </patternFill>
              </fill>
            </x14:dxf>
          </x14:cfRule>
          <x14:cfRule type="containsText" priority="111" operator="containsText" id="{3C321253-4996-4E1C-BCBA-2739B4176063}">
            <xm:f>NOT(ISERROR(SEARCH('Evaluación Matriz'!$C$16,H27)))</xm:f>
            <xm:f>'Evaluación Matriz'!$C$16</xm:f>
            <x14:dxf>
              <font>
                <color theme="1"/>
              </font>
            </x14:dxf>
          </x14:cfRule>
          <x14:cfRule type="containsText" priority="112" operator="containsText" id="{3F1202CD-F1D7-4668-B1C6-C8F16460FB61}">
            <xm:f>NOT(ISERROR(SEARCH('Evaluación Matriz'!$C$16,H27)))</xm:f>
            <xm:f>'Evaluación Matriz'!$C$16</xm:f>
            <x14:dxf/>
          </x14:cfRule>
          <x14:cfRule type="containsText" priority="113" operator="containsText" id="{AABF5D43-D1B7-4CED-96B0-349FC442D74A}">
            <xm:f>NOT(ISERROR(SEARCH('Evaluación Matriz'!$C$16,H27)))</xm:f>
            <xm:f>'Evaluación Matriz'!$C$16</xm:f>
            <x14:dxf>
              <fill>
                <patternFill>
                  <bgColor rgb="FF00B050"/>
                </patternFill>
              </fill>
            </x14:dxf>
          </x14:cfRule>
          <x14:cfRule type="containsText" priority="114" operator="containsText" id="{9346997B-65A1-4F27-BCEF-993CA45D5722}">
            <xm:f>NOT(ISERROR(SEARCH('Evaluación Matriz'!$C$16,H27)))</xm:f>
            <xm:f>'Evaluación Matriz'!$C$16</xm:f>
            <x14:dxf>
              <font>
                <b/>
                <i val="0"/>
                <color rgb="FF00B050"/>
              </font>
              <fill>
                <patternFill>
                  <bgColor theme="0"/>
                </patternFill>
              </fill>
            </x14:dxf>
          </x14:cfRule>
          <xm:sqref>H27</xm:sqref>
        </x14:conditionalFormatting>
        <x14:conditionalFormatting xmlns:xm="http://schemas.microsoft.com/office/excel/2006/main">
          <x14:cfRule type="containsText" priority="101" operator="containsText" id="{F80AB765-81A0-4103-89DA-AD7F58F4F2ED}">
            <xm:f>NOT(ISERROR(SEARCH('Evaluación Matriz'!$C$13,T28)))</xm:f>
            <xm:f>'Evaluación Matriz'!$C$13</xm:f>
            <x14:dxf>
              <fill>
                <patternFill>
                  <bgColor rgb="FFCC3300"/>
                </patternFill>
              </fill>
            </x14:dxf>
          </x14:cfRule>
          <x14:cfRule type="containsText" priority="102" operator="containsText" id="{2FD19470-F0DF-47E5-9938-741363287E8E}">
            <xm:f>NOT(ISERROR(SEARCH('Evaluación Matriz'!$C$14,T28)))</xm:f>
            <xm:f>'Evaluación Matriz'!$C$14</xm:f>
            <x14:dxf>
              <fill>
                <patternFill>
                  <bgColor rgb="FFFF9933"/>
                </patternFill>
              </fill>
            </x14:dxf>
          </x14:cfRule>
          <x14:cfRule type="containsText" priority="103" operator="containsText" id="{9989CE19-F8B8-437B-BF4F-1C4F272272AB}">
            <xm:f>NOT(ISERROR(SEARCH('Evaluación Matriz'!$C$15,T28)))</xm:f>
            <xm:f>'Evaluación Matriz'!$C$15</xm:f>
            <x14:dxf>
              <fill>
                <patternFill>
                  <bgColor rgb="FFFFFF00"/>
                </patternFill>
              </fill>
            </x14:dxf>
          </x14:cfRule>
          <x14:cfRule type="containsText" priority="104" operator="containsText" id="{BAD584C9-9BBC-4311-8B0E-BBA421B9705C}">
            <xm:f>NOT(ISERROR(SEARCH('Evaluación Matriz'!$C$16,T28)))</xm:f>
            <xm:f>'Evaluación Matriz'!$C$16</xm:f>
            <x14:dxf>
              <fill>
                <patternFill>
                  <bgColor rgb="FF00B050"/>
                </patternFill>
              </fill>
            </x14:dxf>
          </x14:cfRule>
          <x14:cfRule type="containsText" priority="105" operator="containsText" id="{F17445C2-B463-433F-A8F2-B9D5DEB81CD7}">
            <xm:f>NOT(ISERROR(SEARCH('Evaluación Matriz'!$C$15,T28)))</xm:f>
            <xm:f>'Evaluación Matriz'!$C$15</xm:f>
            <x14:dxf>
              <fill>
                <patternFill>
                  <bgColor rgb="FFFFFF00"/>
                </patternFill>
              </fill>
            </x14:dxf>
          </x14:cfRule>
          <x14:cfRule type="containsText" priority="106" operator="containsText" id="{69664344-CAA5-4252-87A9-E288513CF200}">
            <xm:f>NOT(ISERROR(SEARCH('Evaluación Matriz'!$C$16,T28)))</xm:f>
            <xm:f>'Evaluación Matriz'!$C$16</xm:f>
            <x14:dxf>
              <fill>
                <patternFill>
                  <bgColor rgb="FF00B050"/>
                </patternFill>
              </fill>
            </x14:dxf>
          </x14:cfRule>
          <xm:sqref>T28</xm:sqref>
        </x14:conditionalFormatting>
        <x14:conditionalFormatting xmlns:xm="http://schemas.microsoft.com/office/excel/2006/main">
          <x14:cfRule type="containsText" priority="83" operator="containsText" id="{D4DA773C-8690-418C-880A-E94F2F43A47D}">
            <xm:f>NOT(ISERROR(SEARCH('Evaluación Matriz'!$C$13,H28)))</xm:f>
            <xm:f>'Evaluación Matriz'!$C$13</xm:f>
            <x14:dxf>
              <fill>
                <patternFill>
                  <bgColor rgb="FFCC3300"/>
                </patternFill>
              </fill>
            </x14:dxf>
          </x14:cfRule>
          <x14:cfRule type="containsText" priority="84" operator="containsText" id="{C5DACC26-B7B2-4548-94FC-F273D8B30A6B}">
            <xm:f>NOT(ISERROR(SEARCH('Evaluación Matriz'!$C$14,H28)))</xm:f>
            <xm:f>'Evaluación Matriz'!$C$14</xm:f>
            <x14:dxf>
              <fill>
                <patternFill>
                  <bgColor rgb="FFFF9900"/>
                </patternFill>
              </fill>
            </x14:dxf>
          </x14:cfRule>
          <x14:cfRule type="containsText" priority="85" operator="containsText" id="{04F20572-3462-4967-94B1-AEE572979119}">
            <xm:f>NOT(ISERROR(SEARCH('Evaluación Matriz'!$C$15,H28)))</xm:f>
            <xm:f>'Evaluación Matriz'!$C$15</xm:f>
            <x14:dxf>
              <fill>
                <patternFill>
                  <bgColor rgb="FFFFFF00"/>
                </patternFill>
              </fill>
            </x14:dxf>
          </x14:cfRule>
          <x14:cfRule type="containsText" priority="86" operator="containsText" id="{18D40ECF-06D2-49A2-B088-CB8B2C99A29D}">
            <xm:f>NOT(ISERROR(SEARCH('Evaluación Matriz'!$C$16,H28)))</xm:f>
            <xm:f>'Evaluación Matriz'!$C$16</xm:f>
            <x14:dxf>
              <fill>
                <patternFill>
                  <bgColor rgb="FF00B050"/>
                </patternFill>
              </fill>
            </x14:dxf>
          </x14:cfRule>
          <x14:cfRule type="containsText" priority="87" operator="containsText" id="{0D1AAB6C-07F0-4164-97C4-9E1F9BC0DBDF}">
            <xm:f>NOT(ISERROR(SEARCH('Evaluación Matriz'!$C$16,H28)))</xm:f>
            <xm:f>'Evaluación Matriz'!$C$16</xm:f>
            <x14:dxf>
              <font>
                <color theme="1"/>
              </font>
            </x14:dxf>
          </x14:cfRule>
          <x14:cfRule type="containsText" priority="88" operator="containsText" id="{2143B871-A5B5-43F0-9A4E-4B2E7E7759B6}">
            <xm:f>NOT(ISERROR(SEARCH('Evaluación Matriz'!$C$16,H28)))</xm:f>
            <xm:f>'Evaluación Matriz'!$C$16</xm:f>
            <x14:dxf/>
          </x14:cfRule>
          <x14:cfRule type="containsText" priority="89" operator="containsText" id="{46F0F7B2-581A-44E5-8BF7-1619F15FCB98}">
            <xm:f>NOT(ISERROR(SEARCH('Evaluación Matriz'!$C$16,H28)))</xm:f>
            <xm:f>'Evaluación Matriz'!$C$16</xm:f>
            <x14:dxf>
              <fill>
                <patternFill>
                  <bgColor rgb="FF00B050"/>
                </patternFill>
              </fill>
            </x14:dxf>
          </x14:cfRule>
          <x14:cfRule type="containsText" priority="90" operator="containsText" id="{A01B18F4-0B13-4C99-8D60-7DE4AEEA2A1F}">
            <xm:f>NOT(ISERROR(SEARCH('Evaluación Matriz'!$C$16,H28)))</xm:f>
            <xm:f>'Evaluación Matriz'!$C$16</xm:f>
            <x14:dxf>
              <font>
                <b/>
                <i val="0"/>
                <color rgb="FF00B050"/>
              </font>
              <fill>
                <patternFill>
                  <bgColor theme="0"/>
                </patternFill>
              </fill>
            </x14:dxf>
          </x14:cfRule>
          <xm:sqref>H28</xm:sqref>
        </x14:conditionalFormatting>
        <x14:conditionalFormatting xmlns:xm="http://schemas.microsoft.com/office/excel/2006/main">
          <x14:cfRule type="containsText" priority="65" operator="containsText" id="{B860E9E5-7299-46C5-BC87-A35A5E580741}">
            <xm:f>NOT(ISERROR(SEARCH('Evaluación Matriz'!$C$13,H14)))</xm:f>
            <xm:f>'Evaluación Matriz'!$C$13</xm:f>
            <x14:dxf>
              <fill>
                <patternFill>
                  <bgColor rgb="FFCC3300"/>
                </patternFill>
              </fill>
            </x14:dxf>
          </x14:cfRule>
          <x14:cfRule type="containsText" priority="66" operator="containsText" id="{170A3FFE-C918-4FE0-9B83-F57DC50C5670}">
            <xm:f>NOT(ISERROR(SEARCH('Evaluación Matriz'!$C$14,H14)))</xm:f>
            <xm:f>'Evaluación Matriz'!$C$14</xm:f>
            <x14:dxf>
              <fill>
                <patternFill>
                  <bgColor rgb="FFFF9900"/>
                </patternFill>
              </fill>
            </x14:dxf>
          </x14:cfRule>
          <x14:cfRule type="containsText" priority="67" operator="containsText" id="{4F001938-982C-4613-A630-63808C34439C}">
            <xm:f>NOT(ISERROR(SEARCH('Evaluación Matriz'!$C$15,H14)))</xm:f>
            <xm:f>'Evaluación Matriz'!$C$15</xm:f>
            <x14:dxf>
              <fill>
                <patternFill>
                  <bgColor rgb="FFFFFF00"/>
                </patternFill>
              </fill>
            </x14:dxf>
          </x14:cfRule>
          <x14:cfRule type="containsText" priority="68" operator="containsText" id="{BC1169E9-1241-4206-8FBD-AEC6C870B226}">
            <xm:f>NOT(ISERROR(SEARCH('Evaluación Matriz'!$C$16,H14)))</xm:f>
            <xm:f>'Evaluación Matriz'!$C$16</xm:f>
            <x14:dxf>
              <fill>
                <patternFill>
                  <bgColor rgb="FF00B050"/>
                </patternFill>
              </fill>
            </x14:dxf>
          </x14:cfRule>
          <x14:cfRule type="containsText" priority="69" operator="containsText" id="{30840572-9DD7-47FC-89A9-F3FF10D007A8}">
            <xm:f>NOT(ISERROR(SEARCH('Evaluación Matriz'!$C$16,H14)))</xm:f>
            <xm:f>'Evaluación Matriz'!$C$16</xm:f>
            <x14:dxf>
              <font>
                <color theme="1"/>
              </font>
            </x14:dxf>
          </x14:cfRule>
          <x14:cfRule type="containsText" priority="70" operator="containsText" id="{80249A8C-0CAA-4E2A-BFDC-E9FAA7CCFFE8}">
            <xm:f>NOT(ISERROR(SEARCH('Evaluación Matriz'!$C$16,H14)))</xm:f>
            <xm:f>'Evaluación Matriz'!$C$16</xm:f>
            <x14:dxf/>
          </x14:cfRule>
          <x14:cfRule type="containsText" priority="71" operator="containsText" id="{A892F7B5-C52F-48CF-B8DD-7B5C908C49F1}">
            <xm:f>NOT(ISERROR(SEARCH('Evaluación Matriz'!$C$16,H14)))</xm:f>
            <xm:f>'Evaluación Matriz'!$C$16</xm:f>
            <x14:dxf>
              <fill>
                <patternFill>
                  <bgColor rgb="FF00B050"/>
                </patternFill>
              </fill>
            </x14:dxf>
          </x14:cfRule>
          <x14:cfRule type="containsText" priority="72" operator="containsText" id="{CDC77953-BC9B-4397-8B60-9E4F68064B96}">
            <xm:f>NOT(ISERROR(SEARCH('Evaluación Matriz'!$C$16,H14)))</xm:f>
            <xm:f>'Evaluación Matriz'!$C$16</xm:f>
            <x14:dxf>
              <font>
                <b/>
                <i val="0"/>
                <color rgb="FF00B050"/>
              </font>
              <fill>
                <patternFill>
                  <bgColor theme="0"/>
                </patternFill>
              </fill>
            </x14:dxf>
          </x14:cfRule>
          <xm:sqref>H14</xm:sqref>
        </x14:conditionalFormatting>
        <x14:conditionalFormatting xmlns:xm="http://schemas.microsoft.com/office/excel/2006/main">
          <x14:cfRule type="containsText" priority="59" operator="containsText" id="{BFA4CA18-CDA5-466E-BBFD-D8695F66CE3F}">
            <xm:f>NOT(ISERROR(SEARCH('Evaluación Matriz'!$C$13,T14)))</xm:f>
            <xm:f>'Evaluación Matriz'!$C$13</xm:f>
            <x14:dxf>
              <fill>
                <patternFill>
                  <bgColor rgb="FFCC3300"/>
                </patternFill>
              </fill>
            </x14:dxf>
          </x14:cfRule>
          <x14:cfRule type="containsText" priority="60" operator="containsText" id="{B6D6548A-487A-4DE2-B951-B75D695ED859}">
            <xm:f>NOT(ISERROR(SEARCH('Evaluación Matriz'!$C$14,T14)))</xm:f>
            <xm:f>'Evaluación Matriz'!$C$14</xm:f>
            <x14:dxf>
              <fill>
                <patternFill>
                  <bgColor rgb="FFFF9933"/>
                </patternFill>
              </fill>
            </x14:dxf>
          </x14:cfRule>
          <x14:cfRule type="containsText" priority="61" operator="containsText" id="{C80373E7-B3D1-4F32-BED7-6D11735F250E}">
            <xm:f>NOT(ISERROR(SEARCH('Evaluación Matriz'!$C$15,T14)))</xm:f>
            <xm:f>'Evaluación Matriz'!$C$15</xm:f>
            <x14:dxf>
              <fill>
                <patternFill>
                  <bgColor rgb="FFFFFF00"/>
                </patternFill>
              </fill>
            </x14:dxf>
          </x14:cfRule>
          <x14:cfRule type="containsText" priority="62" operator="containsText" id="{99E22D05-9D53-451C-9318-B80C48AAC525}">
            <xm:f>NOT(ISERROR(SEARCH('Evaluación Matriz'!$C$16,T14)))</xm:f>
            <xm:f>'Evaluación Matriz'!$C$16</xm:f>
            <x14:dxf>
              <fill>
                <patternFill>
                  <bgColor rgb="FF00B050"/>
                </patternFill>
              </fill>
            </x14:dxf>
          </x14:cfRule>
          <x14:cfRule type="containsText" priority="63" operator="containsText" id="{BFDCE5C0-CFE8-43D0-B0E6-56511276BDE3}">
            <xm:f>NOT(ISERROR(SEARCH('Evaluación Matriz'!$C$15,T14)))</xm:f>
            <xm:f>'Evaluación Matriz'!$C$15</xm:f>
            <x14:dxf>
              <fill>
                <patternFill>
                  <bgColor rgb="FFFFFF00"/>
                </patternFill>
              </fill>
            </x14:dxf>
          </x14:cfRule>
          <x14:cfRule type="containsText" priority="64" operator="containsText" id="{B767A2A9-BB6D-4BEA-B4AE-7AD85233FE0B}">
            <xm:f>NOT(ISERROR(SEARCH('Evaluación Matriz'!$C$16,T14)))</xm:f>
            <xm:f>'Evaluación Matriz'!$C$16</xm:f>
            <x14:dxf>
              <fill>
                <patternFill>
                  <bgColor rgb="FF00B050"/>
                </patternFill>
              </fill>
            </x14:dxf>
          </x14:cfRule>
          <xm:sqref>T14</xm:sqref>
        </x14:conditionalFormatting>
        <x14:conditionalFormatting xmlns:xm="http://schemas.microsoft.com/office/excel/2006/main">
          <x14:cfRule type="containsText" priority="11" operator="containsText" id="{2786F102-A7E9-4FA6-B737-38DB7809C79A}">
            <xm:f>NOT(ISERROR(SEARCH('Evaluación Matriz'!$C$13,T19)))</xm:f>
            <xm:f>'Evaluación Matriz'!$C$13</xm:f>
            <x14:dxf>
              <fill>
                <patternFill>
                  <bgColor rgb="FFCC3300"/>
                </patternFill>
              </fill>
            </x14:dxf>
          </x14:cfRule>
          <x14:cfRule type="containsText" priority="12" operator="containsText" id="{DE28ADA4-713E-4B8E-BF46-28F7DB8494A4}">
            <xm:f>NOT(ISERROR(SEARCH('Evaluación Matriz'!$C$14,T19)))</xm:f>
            <xm:f>'Evaluación Matriz'!$C$14</xm:f>
            <x14:dxf>
              <fill>
                <patternFill>
                  <bgColor rgb="FFFF9933"/>
                </patternFill>
              </fill>
            </x14:dxf>
          </x14:cfRule>
          <x14:cfRule type="containsText" priority="13" operator="containsText" id="{1554C89E-3ECF-4B6C-8991-C2AAF5B7C089}">
            <xm:f>NOT(ISERROR(SEARCH('Evaluación Matriz'!$C$15,T19)))</xm:f>
            <xm:f>'Evaluación Matriz'!$C$15</xm:f>
            <x14:dxf>
              <fill>
                <patternFill>
                  <bgColor rgb="FFFFFF00"/>
                </patternFill>
              </fill>
            </x14:dxf>
          </x14:cfRule>
          <x14:cfRule type="containsText" priority="14" operator="containsText" id="{82A5466D-2EBB-4C32-9C04-FEDB0B767809}">
            <xm:f>NOT(ISERROR(SEARCH('Evaluación Matriz'!$C$16,T19)))</xm:f>
            <xm:f>'Evaluación Matriz'!$C$16</xm:f>
            <x14:dxf>
              <fill>
                <patternFill>
                  <bgColor rgb="FF00B050"/>
                </patternFill>
              </fill>
            </x14:dxf>
          </x14:cfRule>
          <x14:cfRule type="containsText" priority="15" operator="containsText" id="{351CF9A2-01CB-4CC3-8A53-077252F62429}">
            <xm:f>NOT(ISERROR(SEARCH('Evaluación Matriz'!$C$15,T19)))</xm:f>
            <xm:f>'Evaluación Matriz'!$C$15</xm:f>
            <x14:dxf>
              <fill>
                <patternFill>
                  <bgColor rgb="FFFFFF00"/>
                </patternFill>
              </fill>
            </x14:dxf>
          </x14:cfRule>
          <x14:cfRule type="containsText" priority="16" operator="containsText" id="{7DCA56D7-F98E-4EF9-96B3-3E6F084C4D2F}">
            <xm:f>NOT(ISERROR(SEARCH('Evaluación Matriz'!$C$16,T19)))</xm:f>
            <xm:f>'Evaluación Matriz'!$C$16</xm:f>
            <x14:dxf>
              <fill>
                <patternFill>
                  <bgColor rgb="FF00B050"/>
                </patternFill>
              </fill>
            </x14:dxf>
          </x14:cfRule>
          <xm:sqref>T19</xm:sqref>
        </x14:conditionalFormatting>
        <x14:conditionalFormatting xmlns:xm="http://schemas.microsoft.com/office/excel/2006/main">
          <x14:cfRule type="expression" priority="26" id="{779F4BF8-090E-44FE-B84B-3425412EFA13}">
            <xm:f>Cálculos!$B$8</xm:f>
            <x14:dxf>
              <font>
                <color rgb="FFFF0000"/>
              </font>
            </x14:dxf>
          </x14:cfRule>
          <x14:cfRule type="expression" priority="27" id="{71902D10-540F-43A1-B5EE-E75036472BB3}">
            <xm:f>Cálculos!$B$8</xm:f>
            <x14:dxf/>
          </x14:cfRule>
          <xm:sqref>E19 E21:E28</xm:sqref>
        </x14:conditionalFormatting>
        <x14:conditionalFormatting xmlns:xm="http://schemas.microsoft.com/office/excel/2006/main">
          <x14:cfRule type="containsText" priority="28" operator="containsText" id="{CDAA467E-12DA-44C1-B39C-5862D2797088}">
            <xm:f>NOT(ISERROR(SEARCH(Cálculos!$A$4,E19)))</xm:f>
            <xm:f>Cálculos!$A$4</xm:f>
            <x14:dxf>
              <font>
                <b/>
                <i val="0"/>
                <color theme="8" tint="-0.24994659260841701"/>
              </font>
            </x14:dxf>
          </x14:cfRule>
          <x14:cfRule type="containsText" priority="29" operator="containsText" id="{F408A0E4-246A-4CFC-8515-E982CA799FF0}">
            <xm:f>NOT(ISERROR(SEARCH(Cálculos!$A$4,E19)))</xm:f>
            <xm:f>Cálculos!$A$4</xm:f>
            <x14:dxf>
              <fill>
                <patternFill>
                  <bgColor theme="0"/>
                </patternFill>
              </fill>
            </x14:dxf>
          </x14:cfRule>
          <x14:cfRule type="containsText" priority="30" operator="containsText" id="{BAE7D4D0-76A3-47A6-A1EE-8835A6B14CEE}">
            <xm:f>NOT(ISERROR(SEARCH(Cálculos!$A$4,E19)))</xm:f>
            <xm:f>Cálculos!$A$4</xm:f>
            <x14:dxf>
              <font>
                <b/>
                <i val="0"/>
                <color rgb="FF00B050"/>
              </font>
              <fill>
                <patternFill>
                  <bgColor theme="9"/>
                </patternFill>
              </fill>
            </x14:dxf>
          </x14:cfRule>
          <x14:cfRule type="containsText" priority="31" operator="containsText" id="{A12C7545-F93F-44BD-8777-05F6512E3057}">
            <xm:f>NOT(ISERROR(SEARCH($E$4,E19)))</xm:f>
            <xm:f>$E$4</xm:f>
            <x14:dxf>
              <fill>
                <patternFill>
                  <bgColor theme="0"/>
                </patternFill>
              </fill>
            </x14:dxf>
          </x14:cfRule>
          <x14:cfRule type="containsText" priority="32" operator="containsText" id="{9B64FFEA-CC88-4F8A-8DA0-0DBB677D9B03}">
            <xm:f>NOT(ISERROR(SEARCH(Cálculos!$B$8,E19)))</xm:f>
            <xm:f>Cálculos!$B$8</xm:f>
            <x14:dxf>
              <font>
                <b/>
                <i val="0"/>
                <color rgb="FFFF0000"/>
              </font>
            </x14:dxf>
          </x14:cfRule>
          <x14:cfRule type="containsText" priority="33" operator="containsText" id="{C612CDE2-1B3E-49BF-AE8D-CBB99479983B}">
            <xm:f>NOT(ISERROR(SEARCH(Cálculos!$B$8,E19)))</xm:f>
            <xm:f>Cálculos!$B$8</xm:f>
            <x14:dxf>
              <fill>
                <patternFill>
                  <bgColor rgb="FFFF0000"/>
                </patternFill>
              </fill>
            </x14:dxf>
          </x14:cfRule>
          <xm:sqref>E19 E21:E28</xm:sqref>
        </x14:conditionalFormatting>
        <x14:conditionalFormatting xmlns:xm="http://schemas.microsoft.com/office/excel/2006/main">
          <x14:cfRule type="containsText" priority="25" operator="containsText" id="{682166A9-86E0-411E-A75D-846C8585E9FA}">
            <xm:f>NOT(ISERROR(SEARCH(Cálculos!$B$7,E19)))</xm:f>
            <xm:f>Cálculos!$B$7</xm:f>
            <x14:dxf>
              <font>
                <b/>
                <i val="0"/>
                <color theme="4" tint="-0.24994659260841701"/>
              </font>
            </x14:dxf>
          </x14:cfRule>
          <xm:sqref>E19 E21:E28</xm:sqref>
        </x14:conditionalFormatting>
        <x14:conditionalFormatting xmlns:xm="http://schemas.microsoft.com/office/excel/2006/main">
          <x14:cfRule type="containsText" priority="17" operator="containsText" id="{83DDF4D7-A39C-4C73-AB83-B89752231A10}">
            <xm:f>NOT(ISERROR(SEARCH('Evaluación Matriz'!$C$13,H19)))</xm:f>
            <xm:f>'Evaluación Matriz'!$C$13</xm:f>
            <x14:dxf>
              <fill>
                <patternFill>
                  <bgColor rgb="FFCC3300"/>
                </patternFill>
              </fill>
            </x14:dxf>
          </x14:cfRule>
          <x14:cfRule type="containsText" priority="18" operator="containsText" id="{459145E5-9E5C-4388-A610-61E311B55064}">
            <xm:f>NOT(ISERROR(SEARCH('Evaluación Matriz'!$C$14,H19)))</xm:f>
            <xm:f>'Evaluación Matriz'!$C$14</xm:f>
            <x14:dxf>
              <fill>
                <patternFill>
                  <bgColor rgb="FFFF9900"/>
                </patternFill>
              </fill>
            </x14:dxf>
          </x14:cfRule>
          <x14:cfRule type="containsText" priority="19" operator="containsText" id="{019BAB4D-13FA-4009-80C1-C07DEEA0516B}">
            <xm:f>NOT(ISERROR(SEARCH('Evaluación Matriz'!$C$15,H19)))</xm:f>
            <xm:f>'Evaluación Matriz'!$C$15</xm:f>
            <x14:dxf>
              <fill>
                <patternFill>
                  <bgColor rgb="FFFFFF00"/>
                </patternFill>
              </fill>
            </x14:dxf>
          </x14:cfRule>
          <x14:cfRule type="containsText" priority="20" operator="containsText" id="{4633AFA3-360F-4E1D-B801-679FBC951886}">
            <xm:f>NOT(ISERROR(SEARCH('Evaluación Matriz'!$C$16,H19)))</xm:f>
            <xm:f>'Evaluación Matriz'!$C$16</xm:f>
            <x14:dxf>
              <fill>
                <patternFill>
                  <bgColor rgb="FF00B050"/>
                </patternFill>
              </fill>
            </x14:dxf>
          </x14:cfRule>
          <x14:cfRule type="containsText" priority="21" operator="containsText" id="{7BB54770-8E1D-4295-A915-955D2DEF3F54}">
            <xm:f>NOT(ISERROR(SEARCH('Evaluación Matriz'!$C$16,H19)))</xm:f>
            <xm:f>'Evaluación Matriz'!$C$16</xm:f>
            <x14:dxf>
              <font>
                <color theme="1"/>
              </font>
            </x14:dxf>
          </x14:cfRule>
          <x14:cfRule type="containsText" priority="22" operator="containsText" id="{E940AAE6-760C-4452-9BE7-8643F1DA0E25}">
            <xm:f>NOT(ISERROR(SEARCH('Evaluación Matriz'!$C$16,H19)))</xm:f>
            <xm:f>'Evaluación Matriz'!$C$16</xm:f>
            <x14:dxf/>
          </x14:cfRule>
          <x14:cfRule type="containsText" priority="23" operator="containsText" id="{C4D04E45-C28F-4C2F-8035-BF5E7D402C3C}">
            <xm:f>NOT(ISERROR(SEARCH('Evaluación Matriz'!$C$16,H19)))</xm:f>
            <xm:f>'Evaluación Matriz'!$C$16</xm:f>
            <x14:dxf>
              <fill>
                <patternFill>
                  <bgColor rgb="FF00B050"/>
                </patternFill>
              </fill>
            </x14:dxf>
          </x14:cfRule>
          <x14:cfRule type="containsText" priority="24" operator="containsText" id="{D4E0DAC8-FD6E-4B97-B804-963E330A892D}">
            <xm:f>NOT(ISERROR(SEARCH('Evaluación Matriz'!$C$16,H19)))</xm:f>
            <xm:f>'Evaluación Matriz'!$C$16</xm:f>
            <x14:dxf>
              <font>
                <b/>
                <i val="0"/>
                <color rgb="FF00B050"/>
              </font>
              <fill>
                <patternFill>
                  <bgColor theme="0"/>
                </patternFill>
              </fill>
            </x14:dxf>
          </x14:cfRule>
          <xm:sqref>H19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Valoracion!$D$4:$D$5</xm:f>
          </x14:formula1>
          <xm:sqref>J4:J17 J19</xm:sqref>
        </x14:dataValidation>
        <x14:dataValidation type="list" allowBlank="1" showInputMessage="1" showErrorMessage="1">
          <x14:formula1>
            <xm:f>Valoracion!$D$10:$D$12</xm:f>
          </x14:formula1>
          <xm:sqref>M4:M17 M19 M21:M28</xm:sqref>
        </x14:dataValidation>
        <x14:dataValidation type="list" allowBlank="1" showInputMessage="1" showErrorMessage="1">
          <x14:formula1>
            <xm:f>Evaluación!$C$7:$C$11</xm:f>
          </x14:formula1>
          <xm:sqref>F4:F17 F19 F21:F28</xm:sqref>
        </x14:dataValidation>
        <x14:dataValidation type="list" allowBlank="1" showInputMessage="1" showErrorMessage="1">
          <x14:formula1>
            <xm:f>Evaluación!$D$6:$H$6</xm:f>
          </x14:formula1>
          <xm:sqref>G4:G17 G19 G21:G28</xm:sqref>
        </x14:dataValidation>
        <x14:dataValidation type="list" allowBlank="1" showInputMessage="1" showErrorMessage="1">
          <x14:formula1>
            <xm:f>Cálculos!$A$15:$A$27</xm:f>
          </x14:formula1>
          <xm:sqref>A4:A17 A19 A21:A28</xm:sqref>
        </x14:dataValidation>
        <x14:dataValidation type="list" allowBlank="1" showInputMessage="1" showErrorMessage="1">
          <x14:formula1>
            <xm:f>Valoracion!$D$6:$D$7</xm:f>
          </x14:formula1>
          <xm:sqref>K4:L17 N4:N17 J21:L28 K19:L19 N19 N21:N28</xm:sqref>
        </x14:dataValidation>
        <x14:dataValidation type="list" allowBlank="1" showInputMessage="1" showErrorMessage="1">
          <x14:formula1>
            <xm:f>Valoracion!$D$15:$D$16</xm:f>
          </x14:formula1>
          <xm:sqref>O4:O17 O19 O21:O28</xm:sqref>
        </x14:dataValidation>
        <x14:dataValidation type="list" allowBlank="1" showInputMessage="1" showErrorMessage="1">
          <x14:formula1>
            <xm:f>Cálculos!$A$10:$A$13</xm:f>
          </x14:formula1>
          <xm:sqref>U4:U19 U21:U28</xm:sqref>
        </x14:dataValidation>
        <x14:dataValidation type="list" allowBlank="1" showInputMessage="1" showErrorMessage="1">
          <x14:formula1>
            <xm:f>Cálculos!$B$6:$B$9</xm:f>
          </x14:formula1>
          <xm:sqref>E4:E17 E19:E28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7"/>
  <sheetViews>
    <sheetView topLeftCell="A4" workbookViewId="0">
      <selection activeCell="B9" sqref="B9"/>
    </sheetView>
  </sheetViews>
  <sheetFormatPr baseColWidth="10" defaultRowHeight="15"/>
  <cols>
    <col min="1" max="1" width="25.5703125" customWidth="1"/>
    <col min="2" max="2" width="13.85546875" bestFit="1" customWidth="1"/>
  </cols>
  <sheetData>
    <row r="2" spans="1:2">
      <c r="A2" t="s">
        <v>175</v>
      </c>
    </row>
    <row r="3" spans="1:2">
      <c r="A3" t="s">
        <v>176</v>
      </c>
    </row>
    <row r="4" spans="1:2">
      <c r="A4" s="30" t="s">
        <v>87</v>
      </c>
    </row>
    <row r="5" spans="1:2">
      <c r="A5" t="s">
        <v>177</v>
      </c>
    </row>
    <row r="6" spans="1:2">
      <c r="A6" t="s">
        <v>178</v>
      </c>
      <c r="B6" t="s">
        <v>175</v>
      </c>
    </row>
    <row r="7" spans="1:2">
      <c r="A7" t="s">
        <v>179</v>
      </c>
      <c r="B7" t="s">
        <v>180</v>
      </c>
    </row>
    <row r="8" spans="1:2">
      <c r="B8" s="29" t="s">
        <v>1</v>
      </c>
    </row>
    <row r="9" spans="1:2">
      <c r="B9" t="s">
        <v>293</v>
      </c>
    </row>
    <row r="10" spans="1:2">
      <c r="A10" t="s">
        <v>94</v>
      </c>
    </row>
    <row r="11" spans="1:2">
      <c r="A11" t="s">
        <v>173</v>
      </c>
    </row>
    <row r="12" spans="1:2">
      <c r="A12" t="s">
        <v>174</v>
      </c>
    </row>
    <row r="13" spans="1:2">
      <c r="A13" t="s">
        <v>172</v>
      </c>
    </row>
    <row r="15" spans="1:2">
      <c r="A15" s="67" t="s">
        <v>146</v>
      </c>
    </row>
    <row r="16" spans="1:2">
      <c r="A16" s="67" t="s">
        <v>147</v>
      </c>
    </row>
    <row r="17" spans="1:1">
      <c r="A17" s="67" t="s">
        <v>148</v>
      </c>
    </row>
    <row r="18" spans="1:1" ht="28.5">
      <c r="A18" s="67" t="s">
        <v>149</v>
      </c>
    </row>
    <row r="19" spans="1:1">
      <c r="A19" s="67" t="s">
        <v>150</v>
      </c>
    </row>
    <row r="20" spans="1:1">
      <c r="A20" s="67" t="s">
        <v>151</v>
      </c>
    </row>
    <row r="21" spans="1:1">
      <c r="A21" s="67" t="s">
        <v>152</v>
      </c>
    </row>
    <row r="22" spans="1:1">
      <c r="A22" s="67" t="s">
        <v>153</v>
      </c>
    </row>
    <row r="23" spans="1:1" ht="28.5">
      <c r="A23" s="67" t="s">
        <v>154</v>
      </c>
    </row>
    <row r="24" spans="1:1">
      <c r="A24" s="66" t="s">
        <v>155</v>
      </c>
    </row>
    <row r="25" spans="1:1">
      <c r="A25" s="67" t="s">
        <v>156</v>
      </c>
    </row>
    <row r="26" spans="1:1">
      <c r="A26" s="67" t="s">
        <v>157</v>
      </c>
    </row>
    <row r="27" spans="1:1" ht="28.5">
      <c r="A27" s="67" t="s">
        <v>158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workbookViewId="0">
      <selection activeCell="A5" sqref="A5:A6"/>
    </sheetView>
  </sheetViews>
  <sheetFormatPr baseColWidth="10" defaultRowHeight="15"/>
  <cols>
    <col min="1" max="1" width="14.5703125" customWidth="1"/>
  </cols>
  <sheetData>
    <row r="2" spans="1:6" ht="15" customHeight="1"/>
    <row r="3" spans="1:6">
      <c r="A3" s="206" t="s">
        <v>21</v>
      </c>
      <c r="B3" s="207"/>
      <c r="C3" s="207"/>
      <c r="D3" s="207"/>
      <c r="E3" s="207"/>
      <c r="F3" s="208"/>
    </row>
    <row r="4" spans="1:6">
      <c r="A4" s="209"/>
      <c r="B4" s="210"/>
      <c r="C4" s="210"/>
      <c r="D4" s="210"/>
      <c r="E4" s="210"/>
      <c r="F4" s="211"/>
    </row>
    <row r="5" spans="1:6">
      <c r="A5" s="212" t="s">
        <v>22</v>
      </c>
      <c r="B5" s="214" t="s">
        <v>23</v>
      </c>
      <c r="C5" s="215"/>
      <c r="D5" s="215"/>
      <c r="E5" s="215"/>
      <c r="F5" s="216"/>
    </row>
    <row r="6" spans="1:6" ht="30">
      <c r="A6" s="213"/>
      <c r="B6" s="1" t="s">
        <v>91</v>
      </c>
      <c r="C6" s="1" t="s">
        <v>92</v>
      </c>
      <c r="D6" s="1" t="s">
        <v>40</v>
      </c>
      <c r="E6" s="1" t="s">
        <v>93</v>
      </c>
      <c r="F6" s="1" t="s">
        <v>20</v>
      </c>
    </row>
    <row r="7" spans="1:6" ht="15.75">
      <c r="A7" s="23" t="s">
        <v>88</v>
      </c>
      <c r="B7" s="4" t="s">
        <v>32</v>
      </c>
      <c r="C7" s="4" t="s">
        <v>32</v>
      </c>
      <c r="D7" s="5" t="s">
        <v>34</v>
      </c>
      <c r="E7" s="5" t="s">
        <v>34</v>
      </c>
      <c r="F7" s="5" t="s">
        <v>34</v>
      </c>
    </row>
    <row r="8" spans="1:6" ht="15" customHeight="1">
      <c r="A8" s="23" t="s">
        <v>89</v>
      </c>
      <c r="B8" s="3" t="s">
        <v>31</v>
      </c>
      <c r="C8" s="4" t="s">
        <v>32</v>
      </c>
      <c r="D8" s="4" t="s">
        <v>32</v>
      </c>
      <c r="E8" s="5" t="s">
        <v>34</v>
      </c>
      <c r="F8" s="5" t="s">
        <v>34</v>
      </c>
    </row>
    <row r="9" spans="1:6" ht="15.75">
      <c r="A9" s="23" t="s">
        <v>90</v>
      </c>
      <c r="B9" s="2" t="s">
        <v>30</v>
      </c>
      <c r="C9" s="3" t="s">
        <v>31</v>
      </c>
      <c r="D9" s="4" t="s">
        <v>32</v>
      </c>
      <c r="E9" s="5" t="s">
        <v>34</v>
      </c>
      <c r="F9" s="5" t="s">
        <v>34</v>
      </c>
    </row>
    <row r="10" spans="1:6" ht="15.75">
      <c r="A10" s="23" t="s">
        <v>86</v>
      </c>
      <c r="B10" s="2" t="s">
        <v>30</v>
      </c>
      <c r="C10" s="2" t="s">
        <v>30</v>
      </c>
      <c r="D10" s="3" t="s">
        <v>31</v>
      </c>
      <c r="E10" s="4" t="s">
        <v>32</v>
      </c>
      <c r="F10" s="5" t="s">
        <v>34</v>
      </c>
    </row>
    <row r="11" spans="1:6" ht="15.75">
      <c r="A11" s="23" t="s">
        <v>139</v>
      </c>
      <c r="B11" s="2" t="s">
        <v>30</v>
      </c>
      <c r="C11" s="2" t="s">
        <v>30</v>
      </c>
      <c r="D11" s="3" t="s">
        <v>31</v>
      </c>
      <c r="E11" s="4" t="s">
        <v>32</v>
      </c>
      <c r="F11" s="4" t="s">
        <v>32</v>
      </c>
    </row>
    <row r="13" spans="1:6">
      <c r="B13" s="6"/>
      <c r="C13" s="24" t="s">
        <v>38</v>
      </c>
      <c r="D13" s="5" t="s">
        <v>34</v>
      </c>
    </row>
    <row r="14" spans="1:6">
      <c r="B14" s="6"/>
      <c r="C14" s="25" t="s">
        <v>39</v>
      </c>
      <c r="D14" s="4" t="s">
        <v>32</v>
      </c>
    </row>
    <row r="15" spans="1:6">
      <c r="B15" s="6"/>
      <c r="C15" s="26" t="s">
        <v>40</v>
      </c>
      <c r="D15" s="3" t="s">
        <v>31</v>
      </c>
    </row>
    <row r="16" spans="1:6">
      <c r="B16" s="6"/>
      <c r="C16" s="27" t="s">
        <v>41</v>
      </c>
      <c r="D16" s="2" t="s">
        <v>30</v>
      </c>
    </row>
  </sheetData>
  <mergeCells count="3">
    <mergeCell ref="A3:F4"/>
    <mergeCell ref="A5:A6"/>
    <mergeCell ref="B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C25" sqref="C25"/>
    </sheetView>
  </sheetViews>
  <sheetFormatPr baseColWidth="10" defaultRowHeight="15"/>
  <sheetData>
    <row r="1" spans="1:13">
      <c r="A1" s="206" t="s">
        <v>73</v>
      </c>
      <c r="B1" s="207"/>
      <c r="C1" s="207"/>
      <c r="D1" s="207"/>
      <c r="E1" s="207"/>
      <c r="F1" s="208"/>
      <c r="G1" s="18"/>
      <c r="H1" s="206" t="s">
        <v>73</v>
      </c>
      <c r="I1" s="207"/>
      <c r="J1" s="207"/>
      <c r="K1" s="207"/>
      <c r="L1" s="207"/>
      <c r="M1" s="208"/>
    </row>
    <row r="2" spans="1:13">
      <c r="A2" s="209"/>
      <c r="B2" s="210"/>
      <c r="C2" s="210"/>
      <c r="D2" s="210"/>
      <c r="E2" s="210"/>
      <c r="F2" s="211"/>
      <c r="G2" s="18"/>
      <c r="H2" s="209"/>
      <c r="I2" s="210"/>
      <c r="J2" s="210"/>
      <c r="K2" s="210"/>
      <c r="L2" s="210"/>
      <c r="M2" s="211"/>
    </row>
    <row r="3" spans="1:13">
      <c r="A3" s="217"/>
      <c r="B3" s="214" t="s">
        <v>23</v>
      </c>
      <c r="C3" s="215"/>
      <c r="D3" s="215"/>
      <c r="E3" s="215"/>
      <c r="F3" s="216"/>
      <c r="G3" s="18"/>
      <c r="H3" s="217"/>
      <c r="I3" s="214" t="s">
        <v>22</v>
      </c>
      <c r="J3" s="215"/>
      <c r="K3" s="215"/>
      <c r="L3" s="215"/>
      <c r="M3" s="216"/>
    </row>
    <row r="4" spans="1:13" ht="30">
      <c r="A4" s="218"/>
      <c r="B4" s="1" t="s">
        <v>24</v>
      </c>
      <c r="C4" s="1" t="s">
        <v>25</v>
      </c>
      <c r="D4" s="1" t="s">
        <v>26</v>
      </c>
      <c r="E4" s="1" t="s">
        <v>27</v>
      </c>
      <c r="F4" s="1" t="s">
        <v>28</v>
      </c>
      <c r="G4" s="18"/>
      <c r="H4" s="218"/>
      <c r="I4" s="1" t="s">
        <v>29</v>
      </c>
      <c r="J4" s="1" t="s">
        <v>33</v>
      </c>
      <c r="K4" s="1" t="s">
        <v>35</v>
      </c>
      <c r="L4" s="1" t="s">
        <v>36</v>
      </c>
      <c r="M4" s="1" t="s">
        <v>37</v>
      </c>
    </row>
    <row r="5" spans="1:13">
      <c r="A5" s="19">
        <v>0</v>
      </c>
      <c r="B5" s="2" t="s">
        <v>24</v>
      </c>
      <c r="C5" s="2" t="s">
        <v>25</v>
      </c>
      <c r="D5" s="3" t="s">
        <v>26</v>
      </c>
      <c r="E5" s="4" t="s">
        <v>27</v>
      </c>
      <c r="F5" s="4" t="s">
        <v>28</v>
      </c>
      <c r="G5" s="18"/>
      <c r="H5" s="19">
        <v>0</v>
      </c>
      <c r="I5" s="2" t="s">
        <v>29</v>
      </c>
      <c r="J5" s="2" t="s">
        <v>33</v>
      </c>
      <c r="K5" s="3" t="s">
        <v>35</v>
      </c>
      <c r="L5" s="4" t="s">
        <v>36</v>
      </c>
      <c r="M5" s="4" t="s">
        <v>37</v>
      </c>
    </row>
    <row r="6" spans="1:13">
      <c r="A6" s="19">
        <v>1</v>
      </c>
      <c r="B6" s="2" t="s">
        <v>24</v>
      </c>
      <c r="C6" s="2" t="s">
        <v>24</v>
      </c>
      <c r="D6" s="2" t="s">
        <v>25</v>
      </c>
      <c r="E6" s="3" t="s">
        <v>26</v>
      </c>
      <c r="F6" s="4" t="s">
        <v>27</v>
      </c>
      <c r="G6" s="18"/>
      <c r="H6" s="19">
        <v>1</v>
      </c>
      <c r="I6" s="2" t="s">
        <v>29</v>
      </c>
      <c r="J6" s="2" t="s">
        <v>29</v>
      </c>
      <c r="K6" s="2" t="s">
        <v>33</v>
      </c>
      <c r="L6" s="3" t="s">
        <v>35</v>
      </c>
      <c r="M6" s="4" t="s">
        <v>36</v>
      </c>
    </row>
    <row r="7" spans="1:13">
      <c r="A7" s="19">
        <v>2</v>
      </c>
      <c r="B7" s="2" t="s">
        <v>24</v>
      </c>
      <c r="C7" s="2" t="s">
        <v>24</v>
      </c>
      <c r="D7" s="2" t="s">
        <v>24</v>
      </c>
      <c r="E7" s="2" t="s">
        <v>25</v>
      </c>
      <c r="F7" s="3" t="s">
        <v>26</v>
      </c>
      <c r="G7" s="18"/>
      <c r="H7" s="19">
        <v>2</v>
      </c>
      <c r="I7" s="2" t="s">
        <v>29</v>
      </c>
      <c r="J7" s="2" t="s">
        <v>29</v>
      </c>
      <c r="K7" s="2" t="s">
        <v>29</v>
      </c>
      <c r="L7" s="2" t="s">
        <v>33</v>
      </c>
      <c r="M7" s="3" t="s">
        <v>35</v>
      </c>
    </row>
    <row r="8" spans="1:13">
      <c r="A8" s="20"/>
      <c r="B8" s="18"/>
      <c r="C8" s="18"/>
      <c r="D8" s="18"/>
      <c r="E8" s="18"/>
      <c r="F8" s="18"/>
      <c r="G8" s="18"/>
      <c r="H8" s="20"/>
      <c r="I8" s="18"/>
      <c r="J8" s="18"/>
      <c r="K8" s="18"/>
      <c r="L8" s="18"/>
      <c r="M8" s="18"/>
    </row>
    <row r="9" spans="1:13">
      <c r="A9" s="20"/>
      <c r="B9" s="18"/>
      <c r="C9" s="18"/>
      <c r="D9" s="18"/>
      <c r="E9" s="18"/>
      <c r="F9" s="18"/>
      <c r="G9" s="18"/>
      <c r="H9" s="20"/>
      <c r="I9" s="18"/>
      <c r="J9" s="18"/>
      <c r="K9" s="18"/>
      <c r="L9" s="18"/>
      <c r="M9" s="18"/>
    </row>
    <row r="10" spans="1:13">
      <c r="A10" s="20"/>
      <c r="B10" s="18" t="str">
        <f>CONCATENATE(A5,$B$6)</f>
        <v xml:space="preserve">0Insignificante </v>
      </c>
      <c r="C10" s="2" t="str">
        <f>+B5</f>
        <v xml:space="preserve">Insignificante </v>
      </c>
      <c r="D10" s="18"/>
      <c r="E10" s="18"/>
      <c r="F10" s="18"/>
      <c r="G10" s="18"/>
      <c r="H10" s="20"/>
      <c r="I10" s="18" t="str">
        <f>CONCATENATE(H5,$I$6)</f>
        <v>0Raro</v>
      </c>
      <c r="J10" s="2" t="str">
        <f>+I5</f>
        <v>Raro</v>
      </c>
      <c r="K10" s="18"/>
      <c r="L10" s="18"/>
      <c r="M10" s="18"/>
    </row>
    <row r="11" spans="1:13">
      <c r="A11" s="20"/>
      <c r="B11" s="18" t="str">
        <f>CONCATENATE(A6,$B$6)</f>
        <v xml:space="preserve">1Insignificante </v>
      </c>
      <c r="C11" s="2" t="str">
        <f>+B6</f>
        <v xml:space="preserve">Insignificante </v>
      </c>
      <c r="D11" s="18"/>
      <c r="E11" s="18"/>
      <c r="F11" s="18"/>
      <c r="G11" s="18"/>
      <c r="H11" s="20"/>
      <c r="I11" s="18" t="str">
        <f>CONCATENATE(H6,$I$6)</f>
        <v>1Raro</v>
      </c>
      <c r="J11" s="2" t="str">
        <f>+I6</f>
        <v>Raro</v>
      </c>
      <c r="K11" s="18"/>
      <c r="L11" s="18"/>
      <c r="M11" s="18"/>
    </row>
    <row r="12" spans="1:13">
      <c r="A12" s="20"/>
      <c r="B12" s="18" t="str">
        <f>CONCATENATE(A7,$B$6)</f>
        <v xml:space="preserve">2Insignificante </v>
      </c>
      <c r="C12" s="2" t="str">
        <f>+B7</f>
        <v xml:space="preserve">Insignificante </v>
      </c>
      <c r="D12" s="18"/>
      <c r="E12" s="18"/>
      <c r="F12" s="18"/>
      <c r="G12" s="18"/>
      <c r="H12" s="20"/>
      <c r="I12" s="18" t="str">
        <f>CONCATENATE(H7,$I$6)</f>
        <v>2Raro</v>
      </c>
      <c r="J12" s="2" t="str">
        <f>+I7</f>
        <v>Raro</v>
      </c>
      <c r="K12" s="18"/>
      <c r="L12" s="18"/>
      <c r="M12" s="18"/>
    </row>
    <row r="13" spans="1:13">
      <c r="A13" s="20"/>
      <c r="B13" s="18" t="str">
        <f>CONCATENATE(A5,$C$6)</f>
        <v xml:space="preserve">0Insignificante </v>
      </c>
      <c r="C13" s="4" t="str">
        <f>+C5</f>
        <v>Menor</v>
      </c>
      <c r="D13" s="18"/>
      <c r="E13" s="18"/>
      <c r="F13" s="18"/>
      <c r="G13" s="18"/>
      <c r="H13" s="20"/>
      <c r="I13" s="18" t="str">
        <f>CONCATENATE(H5,$J$6)</f>
        <v>0Raro</v>
      </c>
      <c r="J13" s="4" t="str">
        <f>+J5</f>
        <v>Improbable</v>
      </c>
      <c r="K13" s="18"/>
      <c r="L13" s="18"/>
      <c r="M13" s="18"/>
    </row>
    <row r="14" spans="1:13">
      <c r="A14" s="20"/>
      <c r="B14" s="18" t="str">
        <f>CONCATENATE(A6,$C$6)</f>
        <v xml:space="preserve">1Insignificante </v>
      </c>
      <c r="C14" s="4" t="str">
        <f>+C6</f>
        <v xml:space="preserve">Insignificante </v>
      </c>
      <c r="D14" s="18"/>
      <c r="E14" s="18"/>
      <c r="F14" s="18"/>
      <c r="G14" s="18"/>
      <c r="H14" s="20"/>
      <c r="I14" s="18" t="str">
        <f>CONCATENATE(H6,$J$6)</f>
        <v>1Raro</v>
      </c>
      <c r="J14" s="4" t="str">
        <f>+J6</f>
        <v>Raro</v>
      </c>
      <c r="K14" s="18"/>
      <c r="L14" s="18"/>
      <c r="M14" s="18"/>
    </row>
    <row r="15" spans="1:13">
      <c r="A15" s="20"/>
      <c r="B15" s="18" t="str">
        <f>CONCATENATE(A7,$C$6)</f>
        <v xml:space="preserve">2Insignificante </v>
      </c>
      <c r="C15" s="4" t="str">
        <f>+C7</f>
        <v xml:space="preserve">Insignificante </v>
      </c>
      <c r="D15" s="18"/>
      <c r="E15" s="18"/>
      <c r="F15" s="18"/>
      <c r="G15" s="18"/>
      <c r="H15" s="20"/>
      <c r="I15" s="18" t="str">
        <f>CONCATENATE(H7,$J$6)</f>
        <v>2Raro</v>
      </c>
      <c r="J15" s="4" t="str">
        <f>+J7</f>
        <v>Raro</v>
      </c>
      <c r="K15" s="18"/>
      <c r="L15" s="18"/>
      <c r="M15" s="18"/>
    </row>
    <row r="16" spans="1:13">
      <c r="A16" s="20"/>
      <c r="B16" s="18" t="str">
        <f>CONCATENATE(A5,$D$6)</f>
        <v>0Menor</v>
      </c>
      <c r="C16" s="2" t="str">
        <f>+D5</f>
        <v xml:space="preserve">Moderado </v>
      </c>
      <c r="D16" s="18"/>
      <c r="E16" s="18"/>
      <c r="F16" s="18"/>
      <c r="G16" s="18"/>
      <c r="H16" s="20"/>
      <c r="I16" s="18" t="str">
        <f>CONCATENATE(H5,$K$6)</f>
        <v>0Improbable</v>
      </c>
      <c r="J16" s="2" t="str">
        <f>+K5</f>
        <v>Posible</v>
      </c>
      <c r="K16" s="18"/>
      <c r="L16" s="18"/>
      <c r="M16" s="18"/>
    </row>
    <row r="17" spans="1:13">
      <c r="A17" s="20"/>
      <c r="B17" s="18" t="str">
        <f>CONCATENATE(A6,$D$6)</f>
        <v>1Menor</v>
      </c>
      <c r="C17" s="2" t="str">
        <f>+D6</f>
        <v>Menor</v>
      </c>
      <c r="D17" s="18"/>
      <c r="E17" s="18"/>
      <c r="F17" s="18"/>
      <c r="G17" s="18"/>
      <c r="H17" s="20"/>
      <c r="I17" s="18" t="str">
        <f>CONCATENATE(H6,$K$6)</f>
        <v>1Improbable</v>
      </c>
      <c r="J17" s="2" t="str">
        <f>+K6</f>
        <v>Improbable</v>
      </c>
      <c r="K17" s="18"/>
      <c r="L17" s="18"/>
      <c r="M17" s="18"/>
    </row>
    <row r="18" spans="1:13">
      <c r="A18" s="20"/>
      <c r="B18" s="18" t="str">
        <f>CONCATENATE(A7,$D$6)</f>
        <v>2Menor</v>
      </c>
      <c r="C18" s="2" t="str">
        <f>+D7</f>
        <v xml:space="preserve">Insignificante </v>
      </c>
      <c r="D18" s="18"/>
      <c r="E18" s="18"/>
      <c r="F18" s="18"/>
      <c r="G18" s="18"/>
      <c r="H18" s="20"/>
      <c r="I18" s="18" t="str">
        <f>CONCATENATE(H7,$K$6)</f>
        <v>2Improbable</v>
      </c>
      <c r="J18" s="2" t="str">
        <f>+K7</f>
        <v>Raro</v>
      </c>
      <c r="K18" s="18"/>
      <c r="L18" s="18"/>
      <c r="M18" s="18"/>
    </row>
    <row r="19" spans="1:13">
      <c r="A19" s="20"/>
      <c r="B19" s="18" t="str">
        <f>CONCATENATE(A5,$E$6)</f>
        <v xml:space="preserve">0Moderado </v>
      </c>
      <c r="C19" s="5" t="str">
        <f>+E5</f>
        <v xml:space="preserve">Mayor </v>
      </c>
      <c r="D19" s="18"/>
      <c r="E19" s="18"/>
      <c r="F19" s="18"/>
      <c r="G19" s="18"/>
      <c r="H19" s="20"/>
      <c r="I19" s="18" t="str">
        <f>CONCATENATE(H5,$L$6)</f>
        <v>0Posible</v>
      </c>
      <c r="J19" s="5" t="str">
        <f>+L5</f>
        <v>Probable</v>
      </c>
      <c r="K19" s="18"/>
      <c r="L19" s="18"/>
      <c r="M19" s="18"/>
    </row>
    <row r="20" spans="1:13">
      <c r="A20" s="20"/>
      <c r="B20" s="18" t="str">
        <f>CONCATENATE(A6,$E$6)</f>
        <v xml:space="preserve">1Moderado </v>
      </c>
      <c r="C20" s="5" t="str">
        <f>+E6</f>
        <v xml:space="preserve">Moderado </v>
      </c>
      <c r="D20" s="18"/>
      <c r="E20" s="18"/>
      <c r="F20" s="18"/>
      <c r="G20" s="18"/>
      <c r="H20" s="20"/>
      <c r="I20" s="18" t="str">
        <f>CONCATENATE(H6,$L$6)</f>
        <v>1Posible</v>
      </c>
      <c r="J20" s="5" t="str">
        <f>+L6</f>
        <v>Posible</v>
      </c>
      <c r="K20" s="18"/>
      <c r="L20" s="18"/>
      <c r="M20" s="18"/>
    </row>
    <row r="21" spans="1:13">
      <c r="A21" s="20"/>
      <c r="B21" s="18" t="str">
        <f>CONCATENATE(A7,$E$6)</f>
        <v xml:space="preserve">2Moderado </v>
      </c>
      <c r="C21" s="5" t="str">
        <f>+E7</f>
        <v>Menor</v>
      </c>
      <c r="D21" s="18"/>
      <c r="E21" s="18"/>
      <c r="F21" s="18"/>
      <c r="G21" s="18"/>
      <c r="H21" s="20"/>
      <c r="I21" s="18" t="str">
        <f>CONCATENATE(H7,$L$6)</f>
        <v>2Posible</v>
      </c>
      <c r="J21" s="5" t="str">
        <f>+L7</f>
        <v>Improbable</v>
      </c>
      <c r="K21" s="18"/>
      <c r="L21" s="18"/>
      <c r="M21" s="18"/>
    </row>
    <row r="22" spans="1:13">
      <c r="A22" s="20"/>
      <c r="B22" s="18" t="str">
        <f>CONCATENATE(A5,$F$6)</f>
        <v xml:space="preserve">0Mayor </v>
      </c>
      <c r="C22" s="4" t="str">
        <f>+F5</f>
        <v xml:space="preserve">Catastrófico </v>
      </c>
      <c r="D22" s="18"/>
      <c r="E22" s="18"/>
      <c r="F22" s="18"/>
      <c r="G22" s="18"/>
      <c r="H22" s="20"/>
      <c r="I22" s="18" t="str">
        <f>CONCATENATE(H5,$M$6)</f>
        <v>0Probable</v>
      </c>
      <c r="J22" s="4" t="str">
        <f>+M5</f>
        <v>Casi Seguro</v>
      </c>
      <c r="K22" s="18"/>
      <c r="L22" s="18"/>
      <c r="M22" s="18"/>
    </row>
    <row r="23" spans="1:13">
      <c r="A23" s="20"/>
      <c r="B23" s="18" t="str">
        <f>CONCATENATE(A6,$F$6)</f>
        <v xml:space="preserve">1Mayor </v>
      </c>
      <c r="C23" s="4" t="str">
        <f>+F6</f>
        <v xml:space="preserve">Mayor </v>
      </c>
      <c r="D23" s="18"/>
      <c r="E23" s="18"/>
      <c r="F23" s="18"/>
      <c r="G23" s="18"/>
      <c r="H23" s="20"/>
      <c r="I23" s="18" t="str">
        <f>CONCATENATE(H6,$M$6)</f>
        <v>1Probable</v>
      </c>
      <c r="J23" s="4" t="str">
        <f>+M6</f>
        <v>Probable</v>
      </c>
      <c r="K23" s="18"/>
      <c r="L23" s="18"/>
      <c r="M23" s="18"/>
    </row>
    <row r="24" spans="1:13">
      <c r="A24" s="20"/>
      <c r="B24" s="18" t="str">
        <f>CONCATENATE(A7,$F$6)</f>
        <v xml:space="preserve">2Mayor </v>
      </c>
      <c r="C24" s="4" t="str">
        <f>+F7</f>
        <v xml:space="preserve">Moderado </v>
      </c>
      <c r="D24" s="18"/>
      <c r="E24" s="18"/>
      <c r="F24" s="18"/>
      <c r="G24" s="18"/>
      <c r="H24" s="20"/>
      <c r="I24" s="18" t="str">
        <f>CONCATENATE(H7,$M$6)</f>
        <v>2Probable</v>
      </c>
      <c r="J24" s="4" t="str">
        <f>+M7</f>
        <v>Posible</v>
      </c>
      <c r="K24" s="18"/>
      <c r="L24" s="18"/>
      <c r="M24" s="18"/>
    </row>
  </sheetData>
  <mergeCells count="6">
    <mergeCell ref="A1:F2"/>
    <mergeCell ref="H1:M2"/>
    <mergeCell ref="A3:A4"/>
    <mergeCell ref="B3:F3"/>
    <mergeCell ref="H3:H4"/>
    <mergeCell ref="I3:M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4"/>
  <sheetViews>
    <sheetView workbookViewId="0">
      <selection activeCell="C25" sqref="C25"/>
    </sheetView>
  </sheetViews>
  <sheetFormatPr baseColWidth="10" defaultRowHeight="15"/>
  <cols>
    <col min="1" max="1" width="17.140625" customWidth="1"/>
    <col min="2" max="2" width="24.42578125" customWidth="1"/>
    <col min="3" max="3" width="20.85546875" customWidth="1"/>
  </cols>
  <sheetData>
    <row r="5" spans="1:3" ht="15" customHeight="1">
      <c r="A5" s="219" t="s">
        <v>74</v>
      </c>
      <c r="B5" s="220"/>
      <c r="C5" s="221"/>
    </row>
    <row r="6" spans="1:3">
      <c r="A6" s="222"/>
      <c r="B6" s="223"/>
      <c r="C6" s="224"/>
    </row>
    <row r="7" spans="1:3" ht="60">
      <c r="A7" s="21" t="s">
        <v>75</v>
      </c>
      <c r="B7" s="15" t="s">
        <v>76</v>
      </c>
      <c r="C7" s="12" t="s">
        <v>77</v>
      </c>
    </row>
    <row r="8" spans="1:3">
      <c r="A8" s="6" t="s">
        <v>78</v>
      </c>
      <c r="B8" s="10">
        <v>0</v>
      </c>
      <c r="C8" s="9">
        <v>0</v>
      </c>
    </row>
    <row r="9" spans="1:3">
      <c r="A9" s="6" t="s">
        <v>79</v>
      </c>
      <c r="B9" s="10">
        <v>1</v>
      </c>
      <c r="C9" s="9">
        <v>1</v>
      </c>
    </row>
    <row r="10" spans="1:3">
      <c r="A10" s="6" t="s">
        <v>80</v>
      </c>
      <c r="B10" s="10">
        <v>2</v>
      </c>
      <c r="C10" s="9">
        <v>2</v>
      </c>
    </row>
    <row r="12" spans="1:3">
      <c r="A12" s="22" t="s">
        <v>81</v>
      </c>
      <c r="B12" s="7"/>
      <c r="C12" s="7"/>
    </row>
    <row r="13" spans="1:3">
      <c r="A13" s="22" t="s">
        <v>82</v>
      </c>
      <c r="B13" s="7" t="s">
        <v>83</v>
      </c>
      <c r="C13" s="7"/>
    </row>
    <row r="14" spans="1:3">
      <c r="A14" s="22" t="s">
        <v>84</v>
      </c>
      <c r="B14" s="7" t="s">
        <v>85</v>
      </c>
      <c r="C14" s="7"/>
    </row>
  </sheetData>
  <mergeCells count="1">
    <mergeCell ref="A5: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26"/>
  <sheetViews>
    <sheetView workbookViewId="0">
      <selection activeCell="C12" sqref="C12"/>
    </sheetView>
  </sheetViews>
  <sheetFormatPr baseColWidth="10" defaultRowHeight="15"/>
  <cols>
    <col min="1" max="1" width="11.42578125" style="56"/>
    <col min="2" max="2" width="24" bestFit="1" customWidth="1"/>
    <col min="3" max="4" width="13.42578125" bestFit="1" customWidth="1"/>
    <col min="9" max="9" width="15" customWidth="1"/>
    <col min="10" max="11" width="13.42578125" bestFit="1" customWidth="1"/>
    <col min="12" max="12" width="10.7109375" bestFit="1" customWidth="1"/>
    <col min="13" max="13" width="12" bestFit="1" customWidth="1"/>
    <col min="15" max="15" width="2.7109375" bestFit="1" customWidth="1"/>
    <col min="16" max="16" width="41.7109375" customWidth="1"/>
    <col min="18" max="18" width="20.5703125" customWidth="1"/>
    <col min="19" max="19" width="56.42578125" customWidth="1"/>
    <col min="20" max="20" width="6.5703125" customWidth="1"/>
    <col min="21" max="21" width="8.5703125" customWidth="1"/>
  </cols>
  <sheetData>
    <row r="1" spans="1:21" ht="15.75" thickBot="1"/>
    <row r="2" spans="1:21">
      <c r="O2" s="64" t="s">
        <v>127</v>
      </c>
      <c r="P2" s="63"/>
      <c r="R2" s="225" t="s">
        <v>42</v>
      </c>
      <c r="S2" s="225"/>
      <c r="T2" s="225"/>
      <c r="U2" s="225"/>
    </row>
    <row r="3" spans="1:21">
      <c r="A3" s="219" t="s">
        <v>73</v>
      </c>
      <c r="B3" s="220"/>
      <c r="C3" s="220"/>
      <c r="D3" s="220"/>
      <c r="E3" s="220"/>
      <c r="F3" s="221"/>
      <c r="H3" s="219" t="s">
        <v>73</v>
      </c>
      <c r="I3" s="220"/>
      <c r="J3" s="220"/>
      <c r="K3" s="220"/>
      <c r="L3" s="220"/>
      <c r="M3" s="221"/>
      <c r="O3" s="62" t="s">
        <v>30</v>
      </c>
      <c r="P3" s="61" t="s">
        <v>128</v>
      </c>
      <c r="R3" s="225"/>
      <c r="S3" s="225"/>
      <c r="T3" s="225"/>
      <c r="U3" s="225"/>
    </row>
    <row r="4" spans="1:21">
      <c r="A4" s="222"/>
      <c r="B4" s="223"/>
      <c r="C4" s="223"/>
      <c r="D4" s="223"/>
      <c r="E4" s="223"/>
      <c r="F4" s="224"/>
      <c r="H4" s="222"/>
      <c r="I4" s="223"/>
      <c r="J4" s="223"/>
      <c r="K4" s="223"/>
      <c r="L4" s="223"/>
      <c r="M4" s="224"/>
      <c r="O4" s="62" t="s">
        <v>31</v>
      </c>
      <c r="P4" s="61" t="s">
        <v>129</v>
      </c>
      <c r="R4" s="8" t="s">
        <v>43</v>
      </c>
      <c r="S4" s="8" t="s">
        <v>44</v>
      </c>
      <c r="T4" s="228" t="s">
        <v>45</v>
      </c>
      <c r="U4" s="229"/>
    </row>
    <row r="5" spans="1:21">
      <c r="A5" s="230"/>
      <c r="B5" s="232" t="s">
        <v>23</v>
      </c>
      <c r="C5" s="233"/>
      <c r="D5" s="233"/>
      <c r="E5" s="233"/>
      <c r="F5" s="234"/>
      <c r="H5" s="230"/>
      <c r="I5" s="232" t="s">
        <v>22</v>
      </c>
      <c r="J5" s="233"/>
      <c r="K5" s="233"/>
      <c r="L5" s="233"/>
      <c r="M5" s="234"/>
      <c r="O5" s="62" t="s">
        <v>32</v>
      </c>
      <c r="P5" s="61" t="s">
        <v>130</v>
      </c>
      <c r="R5" s="226" t="s">
        <v>131</v>
      </c>
      <c r="S5" s="9" t="s">
        <v>132</v>
      </c>
      <c r="T5" s="9">
        <v>0</v>
      </c>
      <c r="U5" s="10">
        <v>15</v>
      </c>
    </row>
    <row r="6" spans="1:21" ht="30.75" thickBot="1">
      <c r="A6" s="231"/>
      <c r="B6" s="60" t="s">
        <v>24</v>
      </c>
      <c r="C6" s="60" t="s">
        <v>25</v>
      </c>
      <c r="D6" s="60" t="s">
        <v>26</v>
      </c>
      <c r="E6" s="60" t="s">
        <v>27</v>
      </c>
      <c r="F6" s="60" t="s">
        <v>28</v>
      </c>
      <c r="H6" s="231"/>
      <c r="I6" s="60" t="s">
        <v>140</v>
      </c>
      <c r="J6" s="60" t="s">
        <v>33</v>
      </c>
      <c r="K6" s="60" t="s">
        <v>35</v>
      </c>
      <c r="L6" s="60" t="s">
        <v>36</v>
      </c>
      <c r="M6" s="60" t="s">
        <v>37</v>
      </c>
      <c r="O6" s="59" t="s">
        <v>34</v>
      </c>
      <c r="P6" s="58" t="s">
        <v>133</v>
      </c>
      <c r="R6" s="226"/>
      <c r="S6" s="9" t="s">
        <v>134</v>
      </c>
      <c r="T6" s="9">
        <v>0</v>
      </c>
      <c r="U6" s="10">
        <v>15</v>
      </c>
    </row>
    <row r="7" spans="1:21" ht="30">
      <c r="A7" s="57">
        <v>0</v>
      </c>
      <c r="B7" s="2" t="s">
        <v>24</v>
      </c>
      <c r="C7" s="2" t="s">
        <v>25</v>
      </c>
      <c r="D7" s="3" t="s">
        <v>26</v>
      </c>
      <c r="E7" s="4" t="s">
        <v>27</v>
      </c>
      <c r="F7" s="4" t="s">
        <v>28</v>
      </c>
      <c r="H7" s="57">
        <v>0</v>
      </c>
      <c r="I7" s="2" t="s">
        <v>140</v>
      </c>
      <c r="J7" s="2" t="s">
        <v>33</v>
      </c>
      <c r="K7" s="3" t="s">
        <v>35</v>
      </c>
      <c r="L7" s="4" t="s">
        <v>36</v>
      </c>
      <c r="M7" s="4" t="s">
        <v>37</v>
      </c>
      <c r="R7" s="226"/>
      <c r="S7" s="9" t="s">
        <v>135</v>
      </c>
      <c r="T7" s="9">
        <v>0</v>
      </c>
      <c r="U7" s="10">
        <v>30</v>
      </c>
    </row>
    <row r="8" spans="1:21" ht="30">
      <c r="A8" s="57">
        <v>1</v>
      </c>
      <c r="B8" s="2" t="s">
        <v>24</v>
      </c>
      <c r="C8" s="2" t="s">
        <v>24</v>
      </c>
      <c r="D8" s="2" t="s">
        <v>25</v>
      </c>
      <c r="E8" s="3" t="s">
        <v>26</v>
      </c>
      <c r="F8" s="4" t="s">
        <v>27</v>
      </c>
      <c r="H8" s="57">
        <v>1</v>
      </c>
      <c r="I8" s="2" t="s">
        <v>140</v>
      </c>
      <c r="J8" s="2" t="s">
        <v>140</v>
      </c>
      <c r="K8" s="2" t="s">
        <v>33</v>
      </c>
      <c r="L8" s="3" t="s">
        <v>35</v>
      </c>
      <c r="M8" s="4" t="s">
        <v>36</v>
      </c>
      <c r="R8" s="226" t="s">
        <v>136</v>
      </c>
      <c r="S8" s="9" t="s">
        <v>137</v>
      </c>
      <c r="T8" s="9">
        <v>0</v>
      </c>
      <c r="U8" s="10">
        <v>25</v>
      </c>
    </row>
    <row r="9" spans="1:21" ht="30">
      <c r="A9" s="57">
        <v>2</v>
      </c>
      <c r="B9" s="2" t="s">
        <v>24</v>
      </c>
      <c r="C9" s="2" t="s">
        <v>24</v>
      </c>
      <c r="D9" s="2" t="s">
        <v>24</v>
      </c>
      <c r="E9" s="2" t="s">
        <v>25</v>
      </c>
      <c r="F9" s="3" t="s">
        <v>26</v>
      </c>
      <c r="H9" s="57">
        <v>2</v>
      </c>
      <c r="I9" s="2" t="s">
        <v>140</v>
      </c>
      <c r="J9" s="2" t="s">
        <v>140</v>
      </c>
      <c r="K9" s="2" t="s">
        <v>140</v>
      </c>
      <c r="L9" s="2" t="s">
        <v>33</v>
      </c>
      <c r="M9" s="3" t="s">
        <v>35</v>
      </c>
      <c r="R9" s="226"/>
      <c r="S9" s="9" t="s">
        <v>138</v>
      </c>
      <c r="T9" s="9">
        <v>0</v>
      </c>
      <c r="U9" s="10">
        <v>15</v>
      </c>
    </row>
    <row r="10" spans="1:21">
      <c r="H10" s="56"/>
      <c r="R10" s="227"/>
      <c r="S10" s="11" t="s">
        <v>46</v>
      </c>
      <c r="T10" s="11"/>
      <c r="U10" s="8">
        <f>SUM(U5:U9)</f>
        <v>100</v>
      </c>
    </row>
    <row r="11" spans="1:21">
      <c r="H11" s="56"/>
    </row>
    <row r="12" spans="1:21">
      <c r="B12" t="str">
        <f>CONCATENATE(A7,$B$6)</f>
        <v xml:space="preserve">0Insignificante </v>
      </c>
      <c r="C12" s="2" t="str">
        <f>+B7</f>
        <v xml:space="preserve">Insignificante </v>
      </c>
      <c r="H12" s="56"/>
      <c r="I12" t="str">
        <f>CONCATENATE(H7,$I$6)</f>
        <v>0Rara Vez</v>
      </c>
      <c r="J12" s="2" t="str">
        <f>+I7</f>
        <v>Rara Vez</v>
      </c>
    </row>
    <row r="13" spans="1:21">
      <c r="B13" t="str">
        <f>CONCATENATE(A8,$B$6)</f>
        <v xml:space="preserve">1Insignificante </v>
      </c>
      <c r="C13" s="2" t="str">
        <f>+B8</f>
        <v xml:space="preserve">Insignificante </v>
      </c>
      <c r="H13" s="56"/>
      <c r="I13" t="str">
        <f>CONCATENATE(H8,$I$6)</f>
        <v>1Rara Vez</v>
      </c>
      <c r="J13" s="2" t="str">
        <f>+I8</f>
        <v>Rara Vez</v>
      </c>
    </row>
    <row r="14" spans="1:21">
      <c r="B14" t="str">
        <f>CONCATENATE(A9,$B$6)</f>
        <v xml:space="preserve">2Insignificante </v>
      </c>
      <c r="C14" s="2" t="str">
        <f>+B9</f>
        <v xml:space="preserve">Insignificante </v>
      </c>
      <c r="H14" s="56"/>
      <c r="I14" t="str">
        <f>CONCATENATE(H9,$I$6)</f>
        <v>2Rara Vez</v>
      </c>
      <c r="J14" s="2" t="str">
        <f>+I9</f>
        <v>Rara Vez</v>
      </c>
    </row>
    <row r="15" spans="1:21">
      <c r="B15" t="str">
        <f>CONCATENATE(A7,$C$6)</f>
        <v>0Menor</v>
      </c>
      <c r="C15" s="4" t="str">
        <f>+C7</f>
        <v>Menor</v>
      </c>
      <c r="H15" s="56"/>
      <c r="I15" t="str">
        <f>CONCATENATE(H7,$J$6)</f>
        <v>0Improbable</v>
      </c>
      <c r="J15" s="4" t="str">
        <f>+J7</f>
        <v>Improbable</v>
      </c>
    </row>
    <row r="16" spans="1:21">
      <c r="B16" t="str">
        <f>CONCATENATE(A8,$C$6)</f>
        <v>1Menor</v>
      </c>
      <c r="C16" s="4" t="str">
        <f>+C8</f>
        <v xml:space="preserve">Insignificante </v>
      </c>
      <c r="H16" s="56"/>
      <c r="I16" t="str">
        <f>CONCATENATE(H8,$J$6)</f>
        <v>1Improbable</v>
      </c>
      <c r="J16" s="4" t="str">
        <f>+J8</f>
        <v>Rara Vez</v>
      </c>
    </row>
    <row r="17" spans="2:10">
      <c r="B17" t="str">
        <f>CONCATENATE(A9,$C$6)</f>
        <v>2Menor</v>
      </c>
      <c r="C17" s="4" t="str">
        <f>+C9</f>
        <v xml:space="preserve">Insignificante </v>
      </c>
      <c r="H17" s="56"/>
      <c r="I17" t="str">
        <f>CONCATENATE(H9,$J$6)</f>
        <v>2Improbable</v>
      </c>
      <c r="J17" s="4" t="str">
        <f>+J9</f>
        <v>Rara Vez</v>
      </c>
    </row>
    <row r="18" spans="2:10">
      <c r="B18" t="str">
        <f>CONCATENATE(A7,$D$6)</f>
        <v xml:space="preserve">0Moderado </v>
      </c>
      <c r="C18" s="2" t="str">
        <f>+D7</f>
        <v xml:space="preserve">Moderado </v>
      </c>
      <c r="H18" s="56"/>
      <c r="I18" t="str">
        <f>CONCATENATE(H7,$K$6)</f>
        <v>0Posible</v>
      </c>
      <c r="J18" s="2" t="str">
        <f>+K7</f>
        <v>Posible</v>
      </c>
    </row>
    <row r="19" spans="2:10">
      <c r="B19" t="str">
        <f>CONCATENATE(A8,$D$6)</f>
        <v xml:space="preserve">1Moderado </v>
      </c>
      <c r="C19" s="2" t="str">
        <f>+D8</f>
        <v>Menor</v>
      </c>
      <c r="H19" s="56"/>
      <c r="I19" t="str">
        <f>CONCATENATE(H8,$K$6)</f>
        <v>1Posible</v>
      </c>
      <c r="J19" s="2" t="str">
        <f>+K8</f>
        <v>Improbable</v>
      </c>
    </row>
    <row r="20" spans="2:10">
      <c r="B20" t="str">
        <f>CONCATENATE(A9,$D$6)</f>
        <v xml:space="preserve">2Moderado </v>
      </c>
      <c r="C20" s="2" t="str">
        <f>+D9</f>
        <v xml:space="preserve">Insignificante </v>
      </c>
      <c r="H20" s="56"/>
      <c r="I20" t="str">
        <f>CONCATENATE(H9,$K$6)</f>
        <v>2Posible</v>
      </c>
      <c r="J20" s="2" t="str">
        <f>+K9</f>
        <v>Rara Vez</v>
      </c>
    </row>
    <row r="21" spans="2:10">
      <c r="B21" t="str">
        <f>CONCATENATE(A7,$E$6)</f>
        <v xml:space="preserve">0Mayor </v>
      </c>
      <c r="C21" s="5" t="str">
        <f>+E7</f>
        <v xml:space="preserve">Mayor </v>
      </c>
      <c r="H21" s="56"/>
      <c r="I21" t="str">
        <f>CONCATENATE(H7,$L$6)</f>
        <v>0Probable</v>
      </c>
      <c r="J21" s="5" t="str">
        <f>+L7</f>
        <v>Probable</v>
      </c>
    </row>
    <row r="22" spans="2:10">
      <c r="B22" t="str">
        <f>CONCATENATE(A8,$E$6)</f>
        <v xml:space="preserve">1Mayor </v>
      </c>
      <c r="C22" s="5" t="str">
        <f>+E8</f>
        <v xml:space="preserve">Moderado </v>
      </c>
      <c r="H22" s="56"/>
      <c r="I22" t="str">
        <f>CONCATENATE(H8,$L$6)</f>
        <v>1Probable</v>
      </c>
      <c r="J22" s="5" t="str">
        <f>+L8</f>
        <v>Posible</v>
      </c>
    </row>
    <row r="23" spans="2:10">
      <c r="B23" t="str">
        <f>CONCATENATE(A9,$E$6)</f>
        <v xml:space="preserve">2Mayor </v>
      </c>
      <c r="C23" s="5" t="str">
        <f>+E9</f>
        <v>Menor</v>
      </c>
      <c r="H23" s="56"/>
      <c r="I23" t="str">
        <f>CONCATENATE(H9,$L$6)</f>
        <v>2Probable</v>
      </c>
      <c r="J23" s="5" t="str">
        <f>+L9</f>
        <v>Improbable</v>
      </c>
    </row>
    <row r="24" spans="2:10">
      <c r="B24" t="str">
        <f>CONCATENATE(A7,$F$6)</f>
        <v xml:space="preserve">0Catastrófico </v>
      </c>
      <c r="C24" s="4" t="str">
        <f>+F7</f>
        <v xml:space="preserve">Catastrófico </v>
      </c>
      <c r="H24" s="56"/>
      <c r="I24" t="str">
        <f>CONCATENATE(H7,$M$6)</f>
        <v>0Casi Seguro</v>
      </c>
      <c r="J24" s="4" t="str">
        <f>+M7</f>
        <v>Casi Seguro</v>
      </c>
    </row>
    <row r="25" spans="2:10">
      <c r="B25" t="str">
        <f>CONCATENATE(A8,$F$6)</f>
        <v xml:space="preserve">1Catastrófico </v>
      </c>
      <c r="C25" s="4" t="str">
        <f>+F8</f>
        <v xml:space="preserve">Mayor </v>
      </c>
      <c r="H25" s="56"/>
      <c r="I25" t="str">
        <f>CONCATENATE(H8,$M$6)</f>
        <v>1Casi Seguro</v>
      </c>
      <c r="J25" s="4" t="str">
        <f>+M8</f>
        <v>Probable</v>
      </c>
    </row>
    <row r="26" spans="2:10">
      <c r="B26" t="str">
        <f>CONCATENATE(A9,$F$6)</f>
        <v xml:space="preserve">2Catastrófico </v>
      </c>
      <c r="C26" s="4" t="str">
        <f>+F9</f>
        <v xml:space="preserve">Moderado </v>
      </c>
      <c r="H26" s="56"/>
      <c r="I26" t="str">
        <f>CONCATENATE(H9,$M$6)</f>
        <v>2Casi Seguro</v>
      </c>
      <c r="J26" s="4" t="str">
        <f>+M9</f>
        <v>Posible</v>
      </c>
    </row>
  </sheetData>
  <mergeCells count="10">
    <mergeCell ref="R2:U3"/>
    <mergeCell ref="R5:R7"/>
    <mergeCell ref="R8:R10"/>
    <mergeCell ref="T4:U4"/>
    <mergeCell ref="A3:F4"/>
    <mergeCell ref="A5:A6"/>
    <mergeCell ref="B5:F5"/>
    <mergeCell ref="H3:M4"/>
    <mergeCell ref="H5:H6"/>
    <mergeCell ref="I5:M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K31" sqref="K31"/>
    </sheetView>
  </sheetViews>
  <sheetFormatPr baseColWidth="10" defaultRowHeight="15"/>
  <cols>
    <col min="10" max="10" width="24" bestFit="1" customWidth="1"/>
  </cols>
  <sheetData>
    <row r="1" spans="1:11">
      <c r="A1" s="18"/>
      <c r="B1" s="18"/>
      <c r="C1" s="18"/>
      <c r="D1" s="18"/>
      <c r="E1" s="18"/>
      <c r="F1" s="18"/>
      <c r="G1" s="18"/>
      <c r="H1" s="18"/>
      <c r="I1" s="18"/>
      <c r="J1" s="18"/>
      <c r="K1" s="18"/>
    </row>
    <row r="2" spans="1:11">
      <c r="A2" s="18"/>
      <c r="B2" s="18"/>
      <c r="C2" s="18"/>
      <c r="D2" s="18"/>
      <c r="E2" s="18"/>
      <c r="F2" s="18"/>
      <c r="G2" s="18"/>
      <c r="H2" s="18"/>
      <c r="I2" s="18"/>
      <c r="J2" s="18"/>
      <c r="K2" s="18"/>
    </row>
    <row r="3" spans="1:11">
      <c r="A3" s="236"/>
      <c r="B3" s="18"/>
      <c r="C3" s="206" t="s">
        <v>21</v>
      </c>
      <c r="D3" s="207"/>
      <c r="E3" s="207"/>
      <c r="F3" s="207"/>
      <c r="G3" s="207"/>
      <c r="H3" s="208"/>
      <c r="I3" s="18"/>
      <c r="J3" s="18"/>
      <c r="K3" s="18"/>
    </row>
    <row r="4" spans="1:11">
      <c r="A4" s="236"/>
      <c r="B4" s="18"/>
      <c r="C4" s="209"/>
      <c r="D4" s="210"/>
      <c r="E4" s="210"/>
      <c r="F4" s="210"/>
      <c r="G4" s="210"/>
      <c r="H4" s="211"/>
      <c r="I4" s="18"/>
      <c r="J4" s="18"/>
      <c r="K4" s="18"/>
    </row>
    <row r="5" spans="1:11">
      <c r="A5" s="236"/>
      <c r="B5" s="18"/>
      <c r="C5" s="212" t="s">
        <v>22</v>
      </c>
      <c r="D5" s="214" t="s">
        <v>23</v>
      </c>
      <c r="E5" s="215"/>
      <c r="F5" s="215"/>
      <c r="G5" s="215"/>
      <c r="H5" s="216"/>
      <c r="I5" s="18"/>
      <c r="J5" s="18"/>
      <c r="K5" s="18"/>
    </row>
    <row r="6" spans="1:11" ht="30">
      <c r="A6" s="235"/>
      <c r="B6" s="18"/>
      <c r="C6" s="213"/>
      <c r="D6" s="1" t="s">
        <v>24</v>
      </c>
      <c r="E6" s="1" t="s">
        <v>25</v>
      </c>
      <c r="F6" s="1" t="s">
        <v>26</v>
      </c>
      <c r="G6" s="1" t="s">
        <v>27</v>
      </c>
      <c r="H6" s="1" t="s">
        <v>28</v>
      </c>
      <c r="I6" s="18"/>
      <c r="J6" s="18"/>
      <c r="K6" s="18"/>
    </row>
    <row r="7" spans="1:11">
      <c r="A7" s="235"/>
      <c r="B7" s="18"/>
      <c r="C7" s="38" t="s">
        <v>140</v>
      </c>
      <c r="D7" s="2" t="s">
        <v>30</v>
      </c>
      <c r="E7" s="2" t="s">
        <v>30</v>
      </c>
      <c r="F7" s="3" t="s">
        <v>31</v>
      </c>
      <c r="G7" s="4" t="s">
        <v>32</v>
      </c>
      <c r="H7" s="4" t="s">
        <v>32</v>
      </c>
      <c r="I7" s="18"/>
      <c r="J7" s="18" t="str">
        <f>CONCATENATE(C7,D6)</f>
        <v xml:space="preserve">Rara VezInsignificante </v>
      </c>
      <c r="K7" s="2" t="s">
        <v>41</v>
      </c>
    </row>
    <row r="8" spans="1:11">
      <c r="A8" s="235"/>
      <c r="B8" s="18"/>
      <c r="C8" s="38" t="s">
        <v>33</v>
      </c>
      <c r="D8" s="2" t="s">
        <v>30</v>
      </c>
      <c r="E8" s="2" t="s">
        <v>30</v>
      </c>
      <c r="F8" s="3" t="s">
        <v>31</v>
      </c>
      <c r="G8" s="4" t="s">
        <v>32</v>
      </c>
      <c r="H8" s="5" t="s">
        <v>34</v>
      </c>
      <c r="I8" s="18"/>
      <c r="J8" s="18" t="str">
        <f>CONCATENATE(C7,E6)</f>
        <v>Rara VezMenor</v>
      </c>
      <c r="K8" s="2" t="s">
        <v>41</v>
      </c>
    </row>
    <row r="9" spans="1:11">
      <c r="A9" s="235"/>
      <c r="B9" s="18"/>
      <c r="C9" s="38" t="s">
        <v>35</v>
      </c>
      <c r="D9" s="2" t="s">
        <v>30</v>
      </c>
      <c r="E9" s="3" t="s">
        <v>31</v>
      </c>
      <c r="F9" s="4" t="s">
        <v>32</v>
      </c>
      <c r="G9" s="5" t="s">
        <v>34</v>
      </c>
      <c r="H9" s="5" t="s">
        <v>34</v>
      </c>
      <c r="I9" s="18"/>
      <c r="J9" s="18" t="str">
        <f>CONCATENATE(C7,F6)</f>
        <v xml:space="preserve">Rara VezModerado </v>
      </c>
      <c r="K9" s="3" t="s">
        <v>40</v>
      </c>
    </row>
    <row r="10" spans="1:11">
      <c r="A10" s="235"/>
      <c r="B10" s="18"/>
      <c r="C10" s="38" t="s">
        <v>36</v>
      </c>
      <c r="D10" s="3" t="s">
        <v>31</v>
      </c>
      <c r="E10" s="4" t="s">
        <v>32</v>
      </c>
      <c r="F10" s="4" t="s">
        <v>32</v>
      </c>
      <c r="G10" s="5" t="s">
        <v>34</v>
      </c>
      <c r="H10" s="5" t="s">
        <v>34</v>
      </c>
      <c r="I10" s="18"/>
      <c r="J10" s="18" t="str">
        <f>CONCATENATE(C7,G6)</f>
        <v xml:space="preserve">Rara VezMayor </v>
      </c>
      <c r="K10" s="44" t="s">
        <v>39</v>
      </c>
    </row>
    <row r="11" spans="1:11">
      <c r="A11" s="235"/>
      <c r="B11" s="18"/>
      <c r="C11" s="38" t="s">
        <v>37</v>
      </c>
      <c r="D11" s="4" t="s">
        <v>32</v>
      </c>
      <c r="E11" s="4" t="s">
        <v>32</v>
      </c>
      <c r="F11" s="5" t="s">
        <v>34</v>
      </c>
      <c r="G11" s="5" t="s">
        <v>34</v>
      </c>
      <c r="H11" s="5" t="s">
        <v>34</v>
      </c>
      <c r="I11" s="18"/>
      <c r="J11" s="18" t="str">
        <f>CONCATENATE(C7,H6)</f>
        <v xml:space="preserve">Rara VezCatastrófico </v>
      </c>
      <c r="K11" s="44" t="s">
        <v>39</v>
      </c>
    </row>
    <row r="12" spans="1:11">
      <c r="A12" s="235"/>
      <c r="B12" s="18"/>
      <c r="C12" s="237" t="s">
        <v>96</v>
      </c>
      <c r="D12" s="238"/>
      <c r="E12" s="238"/>
      <c r="F12" s="238"/>
      <c r="G12" s="238"/>
      <c r="H12" s="239"/>
      <c r="I12" s="18"/>
      <c r="J12" s="18" t="str">
        <f>CONCATENATE(C8,D6)</f>
        <v xml:space="preserve">ImprobableInsignificante </v>
      </c>
      <c r="K12" s="2" t="s">
        <v>41</v>
      </c>
    </row>
    <row r="13" spans="1:11">
      <c r="A13" s="235"/>
      <c r="B13" s="18"/>
      <c r="C13" s="240"/>
      <c r="D13" s="241"/>
      <c r="E13" s="241"/>
      <c r="F13" s="241"/>
      <c r="G13" s="241"/>
      <c r="H13" s="242"/>
      <c r="I13" s="18"/>
      <c r="J13" s="18" t="str">
        <f>CONCATENATE(C8,E6)</f>
        <v>ImprobableMenor</v>
      </c>
      <c r="K13" s="2" t="s">
        <v>41</v>
      </c>
    </row>
    <row r="14" spans="1:11">
      <c r="A14" s="235"/>
      <c r="B14" s="18"/>
      <c r="C14" s="240"/>
      <c r="D14" s="241"/>
      <c r="E14" s="241"/>
      <c r="F14" s="241"/>
      <c r="G14" s="241"/>
      <c r="H14" s="242"/>
      <c r="I14" s="18"/>
      <c r="J14" s="18" t="str">
        <f>CONCATENATE(C8,F6)</f>
        <v xml:space="preserve">ImprobableModerado </v>
      </c>
      <c r="K14" s="3" t="s">
        <v>40</v>
      </c>
    </row>
    <row r="15" spans="1:11">
      <c r="A15" s="235"/>
      <c r="B15" s="18"/>
      <c r="C15" s="243"/>
      <c r="D15" s="244"/>
      <c r="E15" s="244"/>
      <c r="F15" s="244"/>
      <c r="G15" s="244"/>
      <c r="H15" s="245"/>
      <c r="I15" s="18"/>
      <c r="J15" s="18" t="str">
        <f>CONCATENATE(C8,G6)</f>
        <v xml:space="preserve">ImprobableMayor </v>
      </c>
      <c r="K15" s="44" t="s">
        <v>39</v>
      </c>
    </row>
    <row r="16" spans="1:11">
      <c r="A16" s="235"/>
      <c r="B16" s="18"/>
      <c r="C16" s="18"/>
      <c r="D16" s="18"/>
      <c r="E16" s="18"/>
      <c r="F16" s="18"/>
      <c r="G16" s="18"/>
      <c r="H16" s="18"/>
      <c r="I16" s="18"/>
      <c r="J16" s="18" t="str">
        <f>CONCATENATE(C8,H6)</f>
        <v xml:space="preserve">ImprobableCatastrófico </v>
      </c>
      <c r="K16" s="5" t="s">
        <v>38</v>
      </c>
    </row>
    <row r="17" spans="1:11">
      <c r="A17" s="235"/>
      <c r="B17" s="18"/>
      <c r="C17" s="18"/>
      <c r="D17" s="18"/>
      <c r="E17" s="18"/>
      <c r="F17" s="18"/>
      <c r="G17" s="18"/>
      <c r="H17" s="18"/>
      <c r="I17" s="18"/>
      <c r="J17" s="18" t="str">
        <f>CONCATENATE(C9,D6)</f>
        <v xml:space="preserve">PosibleInsignificante </v>
      </c>
      <c r="K17" s="2" t="s">
        <v>41</v>
      </c>
    </row>
    <row r="18" spans="1:11">
      <c r="A18" s="235"/>
      <c r="B18" s="39" t="s">
        <v>97</v>
      </c>
      <c r="C18" s="40" t="s">
        <v>30</v>
      </c>
      <c r="D18" s="18"/>
      <c r="E18" s="18" t="s">
        <v>98</v>
      </c>
      <c r="F18" s="18"/>
      <c r="G18" s="18"/>
      <c r="H18" s="18"/>
      <c r="I18" s="18"/>
      <c r="J18" s="18" t="str">
        <f>CONCATENATE(C9,E6)</f>
        <v>PosibleMenor</v>
      </c>
      <c r="K18" s="3" t="s">
        <v>40</v>
      </c>
    </row>
    <row r="19" spans="1:11">
      <c r="A19" s="235"/>
      <c r="B19" s="39" t="s">
        <v>99</v>
      </c>
      <c r="C19" s="40" t="s">
        <v>30</v>
      </c>
      <c r="D19" s="18"/>
      <c r="E19" s="18" t="s">
        <v>98</v>
      </c>
      <c r="F19" s="18"/>
      <c r="G19" s="18"/>
      <c r="H19" s="18"/>
      <c r="I19" s="18"/>
      <c r="J19" s="18" t="str">
        <f>CONCATENATE(C9,F6)</f>
        <v xml:space="preserve">PosibleModerado </v>
      </c>
      <c r="K19" s="44" t="s">
        <v>39</v>
      </c>
    </row>
    <row r="20" spans="1:11">
      <c r="A20" s="235"/>
      <c r="B20" s="39" t="s">
        <v>100</v>
      </c>
      <c r="C20" s="40" t="s">
        <v>31</v>
      </c>
      <c r="D20" s="18"/>
      <c r="E20" s="18" t="s">
        <v>101</v>
      </c>
      <c r="F20" s="18"/>
      <c r="G20" s="18"/>
      <c r="H20" s="18"/>
      <c r="I20" s="18"/>
      <c r="J20" s="18" t="str">
        <f>CONCATENATE(C9,G6)</f>
        <v xml:space="preserve">PosibleMayor </v>
      </c>
      <c r="K20" s="5" t="s">
        <v>38</v>
      </c>
    </row>
    <row r="21" spans="1:11">
      <c r="A21" s="18"/>
      <c r="B21" s="39" t="s">
        <v>102</v>
      </c>
      <c r="C21" s="40" t="s">
        <v>32</v>
      </c>
      <c r="D21" s="18"/>
      <c r="E21" s="41" t="s">
        <v>103</v>
      </c>
      <c r="F21" s="18"/>
      <c r="G21" s="18"/>
      <c r="H21" s="18"/>
      <c r="I21" s="18"/>
      <c r="J21" s="18" t="str">
        <f>CONCATENATE(C9,H6)</f>
        <v xml:space="preserve">PosibleCatastrófico </v>
      </c>
      <c r="K21" s="5" t="s">
        <v>38</v>
      </c>
    </row>
    <row r="22" spans="1:11">
      <c r="A22" s="42"/>
      <c r="B22" s="39" t="s">
        <v>104</v>
      </c>
      <c r="C22" s="40" t="s">
        <v>32</v>
      </c>
      <c r="D22" s="18"/>
      <c r="E22" s="18"/>
      <c r="F22" s="18"/>
      <c r="G22" s="18"/>
      <c r="H22" s="18"/>
      <c r="I22" s="18"/>
      <c r="J22" s="18" t="str">
        <f>CONCATENATE(C10,D6)</f>
        <v xml:space="preserve">ProbableInsignificante </v>
      </c>
      <c r="K22" s="3" t="s">
        <v>40</v>
      </c>
    </row>
    <row r="23" spans="1:11">
      <c r="A23" s="18"/>
      <c r="B23" s="39" t="s">
        <v>105</v>
      </c>
      <c r="C23" s="40" t="s">
        <v>30</v>
      </c>
      <c r="D23" s="18"/>
      <c r="E23" s="18"/>
      <c r="F23" s="18"/>
      <c r="G23" s="18"/>
      <c r="H23" s="18"/>
      <c r="I23" s="18"/>
      <c r="J23" s="18" t="str">
        <f>CONCATENATE(C10,E6)</f>
        <v>ProbableMenor</v>
      </c>
      <c r="K23" s="44" t="s">
        <v>39</v>
      </c>
    </row>
    <row r="24" spans="1:11">
      <c r="A24" s="236"/>
      <c r="B24" s="39" t="s">
        <v>106</v>
      </c>
      <c r="C24" s="40" t="s">
        <v>30</v>
      </c>
      <c r="D24" s="18"/>
      <c r="E24" s="18" t="s">
        <v>107</v>
      </c>
      <c r="F24" s="18"/>
      <c r="G24" s="18"/>
      <c r="H24" s="18" t="s">
        <v>108</v>
      </c>
      <c r="I24" s="18"/>
      <c r="J24" s="18" t="str">
        <f>CONCATENATE(C10,F6)</f>
        <v xml:space="preserve">ProbableModerado </v>
      </c>
      <c r="K24" s="44" t="s">
        <v>39</v>
      </c>
    </row>
    <row r="25" spans="1:11">
      <c r="A25" s="236"/>
      <c r="B25" s="39" t="s">
        <v>109</v>
      </c>
      <c r="C25" s="40" t="s">
        <v>31</v>
      </c>
      <c r="D25" s="18"/>
      <c r="E25" s="18"/>
      <c r="F25" s="18"/>
      <c r="G25" s="18"/>
      <c r="H25" s="18"/>
      <c r="I25" s="18"/>
      <c r="J25" s="18" t="str">
        <f>CONCATENATE(C10,G6)</f>
        <v xml:space="preserve">ProbableMayor </v>
      </c>
      <c r="K25" s="5" t="s">
        <v>38</v>
      </c>
    </row>
    <row r="26" spans="1:11">
      <c r="A26" s="236"/>
      <c r="B26" s="39" t="s">
        <v>110</v>
      </c>
      <c r="C26" s="40" t="s">
        <v>32</v>
      </c>
      <c r="D26" s="18"/>
      <c r="E26" s="18"/>
      <c r="F26" s="18"/>
      <c r="G26" s="18"/>
      <c r="H26" s="18"/>
      <c r="I26" s="18"/>
      <c r="J26" s="18" t="str">
        <f>CONCATENATE(C10,H6)</f>
        <v xml:space="preserve">ProbableCatastrófico </v>
      </c>
      <c r="K26" s="5" t="s">
        <v>38</v>
      </c>
    </row>
    <row r="27" spans="1:11">
      <c r="A27" s="246"/>
      <c r="B27" s="39" t="s">
        <v>111</v>
      </c>
      <c r="C27" s="40" t="s">
        <v>34</v>
      </c>
      <c r="D27" s="18"/>
      <c r="E27" s="41" t="s">
        <v>103</v>
      </c>
      <c r="F27" s="18"/>
      <c r="G27" s="18"/>
      <c r="H27" s="18"/>
      <c r="I27" s="18"/>
      <c r="J27" s="18" t="str">
        <f>CONCATENATE(C11,D6)</f>
        <v xml:space="preserve">Casi SeguroInsignificante </v>
      </c>
      <c r="K27" s="44" t="s">
        <v>39</v>
      </c>
    </row>
    <row r="28" spans="1:11">
      <c r="A28" s="246"/>
      <c r="B28" s="39" t="s">
        <v>112</v>
      </c>
      <c r="C28" s="40" t="s">
        <v>30</v>
      </c>
      <c r="D28" s="18"/>
      <c r="E28" s="18"/>
      <c r="F28" s="18"/>
      <c r="G28" s="18"/>
      <c r="H28" s="18"/>
      <c r="I28" s="18"/>
      <c r="J28" s="18" t="str">
        <f>CONCATENATE(C11,E6)</f>
        <v>Casi SeguroMenor</v>
      </c>
      <c r="K28" s="44" t="s">
        <v>39</v>
      </c>
    </row>
    <row r="29" spans="1:11">
      <c r="A29" s="246"/>
      <c r="B29" s="39" t="s">
        <v>113</v>
      </c>
      <c r="C29" s="40" t="s">
        <v>31</v>
      </c>
      <c r="D29" s="18"/>
      <c r="E29" s="18"/>
      <c r="F29" s="18"/>
      <c r="G29" s="18"/>
      <c r="H29" s="18"/>
      <c r="I29" s="18"/>
      <c r="J29" s="18" t="str">
        <f>CONCATENATE(C11,F6)</f>
        <v xml:space="preserve">Casi SeguroModerado </v>
      </c>
      <c r="K29" s="5" t="s">
        <v>38</v>
      </c>
    </row>
    <row r="30" spans="1:11">
      <c r="A30" s="246"/>
      <c r="B30" s="39" t="s">
        <v>114</v>
      </c>
      <c r="C30" s="40" t="s">
        <v>32</v>
      </c>
      <c r="D30" s="18"/>
      <c r="E30" s="18"/>
      <c r="F30" s="18"/>
      <c r="G30" s="18"/>
      <c r="H30" s="18"/>
      <c r="I30" s="18"/>
      <c r="J30" s="18" t="str">
        <f>CONCATENATE(C11,G6)</f>
        <v xml:space="preserve">Casi SeguroMayor </v>
      </c>
      <c r="K30" s="5" t="s">
        <v>38</v>
      </c>
    </row>
    <row r="31" spans="1:11">
      <c r="A31" s="246"/>
      <c r="B31" s="39" t="s">
        <v>115</v>
      </c>
      <c r="C31" s="40" t="s">
        <v>34</v>
      </c>
      <c r="D31" s="18"/>
      <c r="E31" s="18"/>
      <c r="F31" s="41" t="s">
        <v>30</v>
      </c>
      <c r="G31" s="41" t="s">
        <v>98</v>
      </c>
      <c r="H31" s="18"/>
      <c r="I31" s="18"/>
      <c r="J31" s="18" t="str">
        <f>CONCATENATE(C11,H6)</f>
        <v xml:space="preserve">Casi SeguroCatastrófico </v>
      </c>
      <c r="K31" s="5" t="s">
        <v>38</v>
      </c>
    </row>
    <row r="32" spans="1:11">
      <c r="A32" s="246"/>
      <c r="B32" s="39" t="s">
        <v>116</v>
      </c>
      <c r="C32" s="40" t="s">
        <v>34</v>
      </c>
      <c r="D32" s="18"/>
      <c r="E32" s="18"/>
      <c r="F32" s="41" t="s">
        <v>31</v>
      </c>
      <c r="G32" s="41" t="s">
        <v>101</v>
      </c>
      <c r="H32" s="18"/>
      <c r="I32" s="18"/>
      <c r="J32" s="18"/>
      <c r="K32" s="18"/>
    </row>
    <row r="33" spans="1:11">
      <c r="A33" s="246"/>
      <c r="B33" s="39" t="s">
        <v>117</v>
      </c>
      <c r="C33" s="40" t="s">
        <v>31</v>
      </c>
      <c r="D33" s="18"/>
      <c r="E33" s="18"/>
      <c r="F33" s="41" t="s">
        <v>32</v>
      </c>
      <c r="G33" s="41" t="s">
        <v>103</v>
      </c>
      <c r="H33" s="18"/>
      <c r="I33" s="18"/>
      <c r="J33" s="18"/>
      <c r="K33" s="18"/>
    </row>
    <row r="34" spans="1:11">
      <c r="A34" s="246"/>
      <c r="B34" s="39" t="s">
        <v>118</v>
      </c>
      <c r="C34" s="40" t="s">
        <v>32</v>
      </c>
      <c r="D34" s="18"/>
      <c r="E34" s="18"/>
      <c r="F34" s="41" t="s">
        <v>34</v>
      </c>
      <c r="G34" s="41" t="s">
        <v>103</v>
      </c>
      <c r="H34" s="18"/>
      <c r="I34" s="18"/>
      <c r="J34" s="18"/>
      <c r="K34" s="18"/>
    </row>
    <row r="35" spans="1:11">
      <c r="A35" s="246"/>
      <c r="B35" s="39" t="s">
        <v>119</v>
      </c>
      <c r="C35" s="40" t="s">
        <v>32</v>
      </c>
      <c r="D35" s="18"/>
      <c r="E35" s="18"/>
      <c r="F35" s="18"/>
      <c r="G35" s="18"/>
      <c r="H35" s="18"/>
      <c r="I35" s="18"/>
      <c r="J35" s="18"/>
      <c r="K35" s="18"/>
    </row>
    <row r="36" spans="1:11">
      <c r="A36" s="246"/>
      <c r="B36" s="39" t="s">
        <v>120</v>
      </c>
      <c r="C36" s="40" t="s">
        <v>34</v>
      </c>
      <c r="D36" s="18"/>
      <c r="E36" s="18"/>
      <c r="F36" s="18"/>
      <c r="G36" s="18"/>
      <c r="H36" s="18"/>
      <c r="I36" s="18"/>
      <c r="J36" s="18"/>
      <c r="K36" s="18"/>
    </row>
    <row r="37" spans="1:11">
      <c r="A37" s="18"/>
      <c r="B37" s="39" t="s">
        <v>121</v>
      </c>
      <c r="C37" s="40" t="s">
        <v>34</v>
      </c>
      <c r="D37" s="18"/>
      <c r="E37" s="18"/>
      <c r="F37" s="18"/>
      <c r="G37" s="18"/>
      <c r="H37" s="18"/>
      <c r="I37" s="18"/>
      <c r="J37" s="18"/>
      <c r="K37" s="18"/>
    </row>
    <row r="38" spans="1:11">
      <c r="A38" s="18"/>
      <c r="B38" s="39" t="s">
        <v>122</v>
      </c>
      <c r="C38" s="40" t="s">
        <v>32</v>
      </c>
      <c r="D38" s="18"/>
      <c r="E38" s="18"/>
      <c r="F38" s="18"/>
      <c r="G38" s="18"/>
      <c r="H38" s="18"/>
      <c r="I38" s="18"/>
      <c r="J38" s="18"/>
      <c r="K38" s="18"/>
    </row>
    <row r="39" spans="1:11">
      <c r="A39" s="18"/>
      <c r="B39" s="39" t="s">
        <v>123</v>
      </c>
      <c r="C39" s="40" t="s">
        <v>32</v>
      </c>
      <c r="D39" s="18"/>
      <c r="E39" s="18"/>
      <c r="F39" s="18"/>
      <c r="G39" s="18"/>
      <c r="H39" s="18"/>
      <c r="I39" s="18"/>
      <c r="J39" s="18"/>
      <c r="K39" s="18"/>
    </row>
    <row r="40" spans="1:11">
      <c r="A40" s="18"/>
      <c r="B40" s="39" t="s">
        <v>124</v>
      </c>
      <c r="C40" s="40" t="s">
        <v>34</v>
      </c>
      <c r="D40" s="18"/>
      <c r="E40" s="18"/>
      <c r="F40" s="18"/>
      <c r="G40" s="18"/>
      <c r="H40" s="18"/>
      <c r="I40" s="18"/>
      <c r="J40" s="18"/>
      <c r="K40" s="18"/>
    </row>
    <row r="41" spans="1:11">
      <c r="A41" s="18"/>
      <c r="B41" s="39" t="s">
        <v>125</v>
      </c>
      <c r="C41" s="40" t="s">
        <v>34</v>
      </c>
      <c r="D41" s="18"/>
      <c r="E41" s="18"/>
      <c r="F41" s="18"/>
      <c r="G41" s="18"/>
      <c r="H41" s="18"/>
      <c r="I41" s="18"/>
      <c r="J41" s="18"/>
      <c r="K41" s="18"/>
    </row>
    <row r="42" spans="1:11">
      <c r="A42" s="18"/>
      <c r="B42" s="39" t="s">
        <v>126</v>
      </c>
      <c r="C42" s="40" t="s">
        <v>34</v>
      </c>
      <c r="D42" s="18"/>
      <c r="E42" s="18"/>
      <c r="F42" s="18"/>
      <c r="G42" s="18"/>
      <c r="H42" s="18"/>
      <c r="I42" s="18"/>
      <c r="J42" s="18"/>
      <c r="K42" s="18"/>
    </row>
    <row r="43" spans="1:11">
      <c r="A43" s="18"/>
      <c r="B43" s="43"/>
      <c r="C43" s="43"/>
      <c r="D43" s="18"/>
      <c r="E43" s="18"/>
      <c r="F43" s="18"/>
      <c r="G43" s="18"/>
      <c r="H43" s="18"/>
      <c r="I43" s="18"/>
      <c r="J43" s="18"/>
      <c r="K43" s="18"/>
    </row>
  </sheetData>
  <mergeCells count="16">
    <mergeCell ref="A29:A30"/>
    <mergeCell ref="A31:A32"/>
    <mergeCell ref="A33:A34"/>
    <mergeCell ref="A35:A36"/>
    <mergeCell ref="A12:A14"/>
    <mergeCell ref="C12:H15"/>
    <mergeCell ref="A15:A17"/>
    <mergeCell ref="A18:A20"/>
    <mergeCell ref="A24:A26"/>
    <mergeCell ref="A27:A28"/>
    <mergeCell ref="A9:A11"/>
    <mergeCell ref="A3:A5"/>
    <mergeCell ref="C3:H4"/>
    <mergeCell ref="C5:C6"/>
    <mergeCell ref="D5:H5"/>
    <mergeCell ref="A6:A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election activeCell="J19" sqref="J19"/>
    </sheetView>
  </sheetViews>
  <sheetFormatPr baseColWidth="10" defaultRowHeight="15"/>
  <cols>
    <col min="1" max="1" width="11.42578125" style="20"/>
    <col min="2" max="2" width="24" style="18" bestFit="1" customWidth="1"/>
    <col min="3" max="4" width="13.42578125" style="18" bestFit="1" customWidth="1"/>
    <col min="5" max="8" width="11.42578125" style="18"/>
    <col min="9" max="9" width="15" style="18" customWidth="1"/>
    <col min="10" max="11" width="13.42578125" style="18" bestFit="1" customWidth="1"/>
    <col min="12" max="12" width="10.7109375" style="18" bestFit="1" customWidth="1"/>
    <col min="13" max="13" width="12" style="18" bestFit="1" customWidth="1"/>
    <col min="14" max="14" width="11.42578125" style="18"/>
    <col min="15" max="15" width="2.7109375" style="18" bestFit="1" customWidth="1"/>
    <col min="16" max="16" width="41.7109375" style="18" customWidth="1"/>
    <col min="17" max="17" width="11.42578125" style="18"/>
    <col min="18" max="18" width="20.5703125" style="18" customWidth="1"/>
    <col min="19" max="19" width="56.42578125" style="18" customWidth="1"/>
    <col min="20" max="20" width="6.5703125" style="18" customWidth="1"/>
    <col min="21" max="21" width="8.5703125" style="18" customWidth="1"/>
    <col min="22" max="16384" width="11.42578125" style="18"/>
  </cols>
  <sheetData>
    <row r="1" spans="1:21" ht="15.75" thickBot="1"/>
    <row r="2" spans="1:21">
      <c r="O2" s="45" t="s">
        <v>127</v>
      </c>
      <c r="P2" s="46"/>
      <c r="R2" s="249" t="s">
        <v>42</v>
      </c>
      <c r="S2" s="249"/>
      <c r="T2" s="249"/>
      <c r="U2" s="249"/>
    </row>
    <row r="3" spans="1:21">
      <c r="A3" s="206" t="s">
        <v>73</v>
      </c>
      <c r="B3" s="207"/>
      <c r="C3" s="207"/>
      <c r="D3" s="207"/>
      <c r="E3" s="207"/>
      <c r="F3" s="208"/>
      <c r="H3" s="206" t="s">
        <v>73</v>
      </c>
      <c r="I3" s="207"/>
      <c r="J3" s="207"/>
      <c r="K3" s="207"/>
      <c r="L3" s="207"/>
      <c r="M3" s="208"/>
      <c r="O3" s="47" t="s">
        <v>30</v>
      </c>
      <c r="P3" s="48" t="s">
        <v>128</v>
      </c>
      <c r="R3" s="249"/>
      <c r="S3" s="249"/>
      <c r="T3" s="249"/>
      <c r="U3" s="249"/>
    </row>
    <row r="4" spans="1:21">
      <c r="A4" s="209"/>
      <c r="B4" s="210"/>
      <c r="C4" s="210"/>
      <c r="D4" s="210"/>
      <c r="E4" s="210"/>
      <c r="F4" s="211"/>
      <c r="H4" s="209"/>
      <c r="I4" s="210"/>
      <c r="J4" s="210"/>
      <c r="K4" s="210"/>
      <c r="L4" s="210"/>
      <c r="M4" s="211"/>
      <c r="O4" s="47" t="s">
        <v>31</v>
      </c>
      <c r="P4" s="48" t="s">
        <v>129</v>
      </c>
      <c r="R4" s="49" t="s">
        <v>43</v>
      </c>
      <c r="S4" s="49" t="s">
        <v>44</v>
      </c>
      <c r="T4" s="250" t="s">
        <v>45</v>
      </c>
      <c r="U4" s="251"/>
    </row>
    <row r="5" spans="1:21">
      <c r="A5" s="217"/>
      <c r="B5" s="214" t="s">
        <v>23</v>
      </c>
      <c r="C5" s="215"/>
      <c r="D5" s="215"/>
      <c r="E5" s="215"/>
      <c r="F5" s="216"/>
      <c r="H5" s="217"/>
      <c r="I5" s="214" t="s">
        <v>22</v>
      </c>
      <c r="J5" s="215"/>
      <c r="K5" s="215"/>
      <c r="L5" s="215"/>
      <c r="M5" s="216"/>
      <c r="O5" s="47" t="s">
        <v>32</v>
      </c>
      <c r="P5" s="48" t="s">
        <v>130</v>
      </c>
      <c r="R5" s="247" t="s">
        <v>131</v>
      </c>
      <c r="S5" s="50" t="s">
        <v>132</v>
      </c>
      <c r="T5" s="50">
        <v>0</v>
      </c>
      <c r="U5" s="51">
        <v>15</v>
      </c>
    </row>
    <row r="6" spans="1:21" ht="30.75" thickBot="1">
      <c r="A6" s="218"/>
      <c r="B6" s="1" t="s">
        <v>24</v>
      </c>
      <c r="C6" s="1" t="s">
        <v>25</v>
      </c>
      <c r="D6" s="1" t="s">
        <v>26</v>
      </c>
      <c r="E6" s="1" t="s">
        <v>27</v>
      </c>
      <c r="F6" s="1" t="s">
        <v>28</v>
      </c>
      <c r="H6" s="218"/>
      <c r="I6" s="1" t="s">
        <v>29</v>
      </c>
      <c r="J6" s="1" t="s">
        <v>33</v>
      </c>
      <c r="K6" s="1" t="s">
        <v>35</v>
      </c>
      <c r="L6" s="1" t="s">
        <v>36</v>
      </c>
      <c r="M6" s="1" t="s">
        <v>37</v>
      </c>
      <c r="O6" s="52" t="s">
        <v>34</v>
      </c>
      <c r="P6" s="53" t="s">
        <v>133</v>
      </c>
      <c r="R6" s="247"/>
      <c r="S6" s="50" t="s">
        <v>134</v>
      </c>
      <c r="T6" s="50">
        <v>0</v>
      </c>
      <c r="U6" s="51">
        <v>15</v>
      </c>
    </row>
    <row r="7" spans="1:21" ht="30">
      <c r="A7" s="19">
        <v>0</v>
      </c>
      <c r="B7" s="2" t="s">
        <v>24</v>
      </c>
      <c r="C7" s="2" t="s">
        <v>25</v>
      </c>
      <c r="D7" s="3" t="s">
        <v>26</v>
      </c>
      <c r="E7" s="4" t="s">
        <v>27</v>
      </c>
      <c r="F7" s="4" t="s">
        <v>28</v>
      </c>
      <c r="H7" s="19">
        <v>0</v>
      </c>
      <c r="I7" s="2" t="s">
        <v>29</v>
      </c>
      <c r="J7" s="2" t="s">
        <v>33</v>
      </c>
      <c r="K7" s="3" t="s">
        <v>35</v>
      </c>
      <c r="L7" s="4" t="s">
        <v>36</v>
      </c>
      <c r="M7" s="4" t="s">
        <v>37</v>
      </c>
      <c r="R7" s="247"/>
      <c r="S7" s="50" t="s">
        <v>135</v>
      </c>
      <c r="T7" s="50">
        <v>0</v>
      </c>
      <c r="U7" s="51">
        <v>30</v>
      </c>
    </row>
    <row r="8" spans="1:21" ht="30">
      <c r="A8" s="19">
        <v>1</v>
      </c>
      <c r="B8" s="2" t="s">
        <v>24</v>
      </c>
      <c r="C8" s="2" t="s">
        <v>24</v>
      </c>
      <c r="D8" s="2" t="s">
        <v>25</v>
      </c>
      <c r="E8" s="3" t="s">
        <v>26</v>
      </c>
      <c r="F8" s="4" t="s">
        <v>27</v>
      </c>
      <c r="H8" s="19">
        <v>1</v>
      </c>
      <c r="I8" s="2" t="s">
        <v>29</v>
      </c>
      <c r="J8" s="2" t="s">
        <v>29</v>
      </c>
      <c r="K8" s="2" t="s">
        <v>33</v>
      </c>
      <c r="L8" s="3" t="s">
        <v>35</v>
      </c>
      <c r="M8" s="4" t="s">
        <v>36</v>
      </c>
      <c r="R8" s="247" t="s">
        <v>136</v>
      </c>
      <c r="S8" s="50" t="s">
        <v>137</v>
      </c>
      <c r="T8" s="50">
        <v>0</v>
      </c>
      <c r="U8" s="51">
        <v>25</v>
      </c>
    </row>
    <row r="9" spans="1:21" ht="30">
      <c r="A9" s="19">
        <v>2</v>
      </c>
      <c r="B9" s="2" t="s">
        <v>24</v>
      </c>
      <c r="C9" s="2" t="s">
        <v>24</v>
      </c>
      <c r="D9" s="2" t="s">
        <v>24</v>
      </c>
      <c r="E9" s="2" t="s">
        <v>25</v>
      </c>
      <c r="F9" s="3" t="s">
        <v>26</v>
      </c>
      <c r="H9" s="19">
        <v>2</v>
      </c>
      <c r="I9" s="2" t="s">
        <v>29</v>
      </c>
      <c r="J9" s="2" t="s">
        <v>29</v>
      </c>
      <c r="K9" s="2" t="s">
        <v>29</v>
      </c>
      <c r="L9" s="2" t="s">
        <v>33</v>
      </c>
      <c r="M9" s="3" t="s">
        <v>35</v>
      </c>
      <c r="R9" s="247"/>
      <c r="S9" s="50" t="s">
        <v>138</v>
      </c>
      <c r="T9" s="50">
        <v>0</v>
      </c>
      <c r="U9" s="51">
        <v>15</v>
      </c>
    </row>
    <row r="10" spans="1:21">
      <c r="H10" s="20"/>
      <c r="R10" s="248"/>
      <c r="S10" s="54" t="s">
        <v>46</v>
      </c>
      <c r="T10" s="54"/>
      <c r="U10" s="49">
        <f>SUM(U5:U9)</f>
        <v>100</v>
      </c>
    </row>
    <row r="11" spans="1:21">
      <c r="H11" s="20"/>
    </row>
    <row r="12" spans="1:21">
      <c r="B12" s="18" t="str">
        <f>CONCATENATE(A7,$B$6)</f>
        <v xml:space="preserve">0Insignificante </v>
      </c>
      <c r="C12" s="2" t="str">
        <f>+B7</f>
        <v xml:space="preserve">Insignificante </v>
      </c>
      <c r="H12" s="20"/>
      <c r="I12" s="18" t="str">
        <f>CONCATENATE(H7,$I$6)</f>
        <v>0Raro</v>
      </c>
      <c r="J12" s="2" t="str">
        <f>+I7</f>
        <v>Raro</v>
      </c>
    </row>
    <row r="13" spans="1:21">
      <c r="B13" s="18" t="str">
        <f>CONCATENATE(A8,$B$6)</f>
        <v xml:space="preserve">1Insignificante </v>
      </c>
      <c r="C13" s="2" t="str">
        <f>+B8</f>
        <v xml:space="preserve">Insignificante </v>
      </c>
      <c r="H13" s="20"/>
      <c r="I13" s="18" t="str">
        <f>CONCATENATE(H8,$I$6)</f>
        <v>1Raro</v>
      </c>
      <c r="J13" s="2" t="str">
        <f>+I8</f>
        <v>Raro</v>
      </c>
    </row>
    <row r="14" spans="1:21">
      <c r="B14" s="18" t="str">
        <f>CONCATENATE(A9,$B$6)</f>
        <v xml:space="preserve">2Insignificante </v>
      </c>
      <c r="C14" s="2" t="str">
        <f>+B9</f>
        <v xml:space="preserve">Insignificante </v>
      </c>
      <c r="H14" s="20"/>
      <c r="I14" s="18" t="str">
        <f>CONCATENATE(H9,$I$6)</f>
        <v>2Raro</v>
      </c>
      <c r="J14" s="2" t="str">
        <f>+I9</f>
        <v>Raro</v>
      </c>
    </row>
    <row r="15" spans="1:21">
      <c r="B15" s="18" t="str">
        <f>CONCATENATE(A7,$C$6)</f>
        <v>0Menor</v>
      </c>
      <c r="C15" s="4" t="str">
        <f>+C7</f>
        <v>Menor</v>
      </c>
      <c r="H15" s="20"/>
      <c r="I15" s="18" t="str">
        <f>CONCATENATE(H7,$J$6)</f>
        <v>0Improbable</v>
      </c>
      <c r="J15" s="4" t="str">
        <f>+J7</f>
        <v>Improbable</v>
      </c>
    </row>
    <row r="16" spans="1:21">
      <c r="B16" s="18" t="str">
        <f>CONCATENATE(A8,$C$6)</f>
        <v>1Menor</v>
      </c>
      <c r="C16" s="4" t="str">
        <f>+C8</f>
        <v xml:space="preserve">Insignificante </v>
      </c>
      <c r="H16" s="20"/>
      <c r="I16" s="18" t="str">
        <f>CONCATENATE(H8,$J$6)</f>
        <v>1Improbable</v>
      </c>
      <c r="J16" s="4" t="str">
        <f>+J8</f>
        <v>Raro</v>
      </c>
    </row>
    <row r="17" spans="2:10">
      <c r="B17" s="18" t="str">
        <f>CONCATENATE(A9,$C$6)</f>
        <v>2Menor</v>
      </c>
      <c r="C17" s="4" t="str">
        <f>+C9</f>
        <v xml:space="preserve">Insignificante </v>
      </c>
      <c r="H17" s="20"/>
      <c r="I17" s="18" t="str">
        <f>CONCATENATE(H9,$J$6)</f>
        <v>2Improbable</v>
      </c>
      <c r="J17" s="4" t="str">
        <f>+J9</f>
        <v>Raro</v>
      </c>
    </row>
    <row r="18" spans="2:10">
      <c r="B18" s="18" t="str">
        <f>CONCATENATE(A7,$D$6)</f>
        <v xml:space="preserve">0Moderado </v>
      </c>
      <c r="C18" s="2" t="str">
        <f>+D7</f>
        <v xml:space="preserve">Moderado </v>
      </c>
      <c r="H18" s="20"/>
      <c r="I18" s="18" t="str">
        <f>CONCATENATE(H7,$K$6)</f>
        <v>0Posible</v>
      </c>
      <c r="J18" s="2" t="str">
        <f>+K7</f>
        <v>Posible</v>
      </c>
    </row>
    <row r="19" spans="2:10">
      <c r="B19" s="18" t="str">
        <f>CONCATENATE(A8,$D$6)</f>
        <v xml:space="preserve">1Moderado </v>
      </c>
      <c r="C19" s="2" t="str">
        <f>+D8</f>
        <v>Menor</v>
      </c>
      <c r="H19" s="20"/>
      <c r="I19" s="18" t="str">
        <f>CONCATENATE(H8,$K$6)</f>
        <v>1Posible</v>
      </c>
      <c r="J19" s="2" t="str">
        <f>+K8</f>
        <v>Improbable</v>
      </c>
    </row>
    <row r="20" spans="2:10">
      <c r="B20" s="18" t="str">
        <f>CONCATENATE(A9,$D$6)</f>
        <v xml:space="preserve">2Moderado </v>
      </c>
      <c r="C20" s="2" t="str">
        <f>+D9</f>
        <v xml:space="preserve">Insignificante </v>
      </c>
      <c r="H20" s="20"/>
      <c r="I20" s="18" t="str">
        <f>CONCATENATE(H9,$K$6)</f>
        <v>2Posible</v>
      </c>
      <c r="J20" s="2" t="str">
        <f>+K9</f>
        <v>Raro</v>
      </c>
    </row>
    <row r="21" spans="2:10">
      <c r="B21" s="18" t="str">
        <f>CONCATENATE(A7,$E$6)</f>
        <v xml:space="preserve">0Mayor </v>
      </c>
      <c r="C21" s="5" t="str">
        <f>+E7</f>
        <v xml:space="preserve">Mayor </v>
      </c>
      <c r="H21" s="20"/>
      <c r="I21" s="18" t="str">
        <f>CONCATENATE(H7,$L$6)</f>
        <v>0Probable</v>
      </c>
      <c r="J21" s="5" t="str">
        <f>+L7</f>
        <v>Probable</v>
      </c>
    </row>
    <row r="22" spans="2:10">
      <c r="B22" s="18" t="str">
        <f>CONCATENATE(A8,$E$6)</f>
        <v xml:space="preserve">1Mayor </v>
      </c>
      <c r="C22" s="5" t="str">
        <f>+E8</f>
        <v xml:space="preserve">Moderado </v>
      </c>
      <c r="H22" s="20"/>
      <c r="I22" s="18" t="str">
        <f>CONCATENATE(H8,$L$6)</f>
        <v>1Probable</v>
      </c>
      <c r="J22" s="5" t="str">
        <f>+L8</f>
        <v>Posible</v>
      </c>
    </row>
    <row r="23" spans="2:10">
      <c r="B23" s="18" t="str">
        <f>CONCATENATE(A9,$E$6)</f>
        <v xml:space="preserve">2Mayor </v>
      </c>
      <c r="C23" s="5" t="str">
        <f>+E9</f>
        <v>Menor</v>
      </c>
      <c r="H23" s="20"/>
      <c r="I23" s="18" t="str">
        <f>CONCATENATE(H9,$L$6)</f>
        <v>2Probable</v>
      </c>
      <c r="J23" s="5" t="str">
        <f>+L9</f>
        <v>Improbable</v>
      </c>
    </row>
    <row r="24" spans="2:10">
      <c r="B24" s="18" t="str">
        <f>CONCATENATE(A7,$F$6)</f>
        <v xml:space="preserve">0Catastrófico </v>
      </c>
      <c r="C24" s="4" t="str">
        <f>+F7</f>
        <v xml:space="preserve">Catastrófico </v>
      </c>
      <c r="H24" s="20"/>
      <c r="I24" s="18" t="str">
        <f>CONCATENATE(H7,$M$6)</f>
        <v>0Casi Seguro</v>
      </c>
      <c r="J24" s="4" t="str">
        <f>+M7</f>
        <v>Casi Seguro</v>
      </c>
    </row>
    <row r="25" spans="2:10">
      <c r="B25" s="18" t="str">
        <f>CONCATENATE(A8,$F$6)</f>
        <v xml:space="preserve">1Catastrófico </v>
      </c>
      <c r="C25" s="4" t="str">
        <f>+F8</f>
        <v xml:space="preserve">Mayor </v>
      </c>
      <c r="H25" s="20"/>
      <c r="I25" s="18" t="str">
        <f>CONCATENATE(H8,$M$6)</f>
        <v>1Casi Seguro</v>
      </c>
      <c r="J25" s="4" t="str">
        <f>+M8</f>
        <v>Probable</v>
      </c>
    </row>
    <row r="26" spans="2:10">
      <c r="B26" s="18" t="str">
        <f>CONCATENATE(A9,$F$6)</f>
        <v xml:space="preserve">2Catastrófico </v>
      </c>
      <c r="C26" s="4" t="str">
        <f>+F9</f>
        <v xml:space="preserve">Moderado </v>
      </c>
      <c r="H26" s="20"/>
      <c r="I26" s="18" t="str">
        <f>CONCATENATE(H9,$M$6)</f>
        <v>2Casi Seguro</v>
      </c>
      <c r="J26" s="4" t="str">
        <f>+M9</f>
        <v>Posible</v>
      </c>
    </row>
  </sheetData>
  <mergeCells count="10">
    <mergeCell ref="R8:R10"/>
    <mergeCell ref="R2:U3"/>
    <mergeCell ref="A3:F4"/>
    <mergeCell ref="H3:M4"/>
    <mergeCell ref="T4:U4"/>
    <mergeCell ref="A5:A6"/>
    <mergeCell ref="B5:F5"/>
    <mergeCell ref="H5:H6"/>
    <mergeCell ref="I5:M5"/>
    <mergeCell ref="R5:R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E4" sqref="E4"/>
    </sheetView>
  </sheetViews>
  <sheetFormatPr baseColWidth="10" defaultRowHeight="15"/>
  <cols>
    <col min="1" max="1" width="18.42578125" customWidth="1"/>
    <col min="2" max="2" width="32.85546875" customWidth="1"/>
    <col min="3" max="3" width="19.140625" customWidth="1"/>
  </cols>
  <sheetData>
    <row r="1" spans="1:4">
      <c r="A1" s="225" t="s">
        <v>42</v>
      </c>
      <c r="B1" s="225"/>
      <c r="C1" s="225"/>
      <c r="D1" s="225"/>
    </row>
    <row r="2" spans="1:4">
      <c r="A2" s="225"/>
      <c r="B2" s="225"/>
      <c r="C2" s="225"/>
      <c r="D2" s="225"/>
    </row>
    <row r="3" spans="1:4">
      <c r="A3" s="8" t="s">
        <v>43</v>
      </c>
      <c r="B3" s="8" t="s">
        <v>44</v>
      </c>
      <c r="C3" s="13"/>
      <c r="D3" s="8" t="s">
        <v>45</v>
      </c>
    </row>
    <row r="4" spans="1:4" ht="30" customHeight="1">
      <c r="A4" s="252" t="s">
        <v>47</v>
      </c>
      <c r="B4" s="255" t="s">
        <v>52</v>
      </c>
      <c r="C4" s="14" t="s">
        <v>53</v>
      </c>
      <c r="D4" s="14">
        <v>15</v>
      </c>
    </row>
    <row r="5" spans="1:4">
      <c r="A5" s="253"/>
      <c r="B5" s="256"/>
      <c r="C5" s="14" t="s">
        <v>54</v>
      </c>
      <c r="D5" s="14">
        <v>0</v>
      </c>
    </row>
    <row r="6" spans="1:4" ht="27" customHeight="1">
      <c r="A6" s="253"/>
      <c r="B6" s="255" t="s">
        <v>55</v>
      </c>
      <c r="C6" s="14" t="s">
        <v>56</v>
      </c>
      <c r="D6" s="14">
        <v>15</v>
      </c>
    </row>
    <row r="7" spans="1:4" ht="27.75" customHeight="1">
      <c r="A7" s="254"/>
      <c r="B7" s="256"/>
      <c r="C7" s="16" t="s">
        <v>57</v>
      </c>
      <c r="D7" s="14">
        <v>0</v>
      </c>
    </row>
    <row r="8" spans="1:4" ht="42" customHeight="1">
      <c r="A8" s="252" t="s">
        <v>48</v>
      </c>
      <c r="B8" s="255" t="s">
        <v>58</v>
      </c>
      <c r="C8" s="17" t="s">
        <v>59</v>
      </c>
      <c r="D8" s="14">
        <v>15</v>
      </c>
    </row>
    <row r="9" spans="1:4" ht="38.25" customHeight="1">
      <c r="A9" s="254"/>
      <c r="B9" s="256"/>
      <c r="C9" s="14" t="s">
        <v>60</v>
      </c>
      <c r="D9" s="14">
        <v>0</v>
      </c>
    </row>
    <row r="10" spans="1:4" ht="21.75" customHeight="1">
      <c r="A10" s="252" t="s">
        <v>49</v>
      </c>
      <c r="B10" s="259" t="s">
        <v>61</v>
      </c>
      <c r="C10" s="14" t="s">
        <v>62</v>
      </c>
      <c r="D10" s="14">
        <v>15</v>
      </c>
    </row>
    <row r="11" spans="1:4" ht="26.25" customHeight="1">
      <c r="A11" s="253"/>
      <c r="B11" s="260"/>
      <c r="C11" s="14" t="s">
        <v>63</v>
      </c>
      <c r="D11" s="14">
        <v>10</v>
      </c>
    </row>
    <row r="12" spans="1:4" ht="27.75" customHeight="1">
      <c r="A12" s="254"/>
      <c r="B12" s="261"/>
      <c r="C12" s="14" t="s">
        <v>64</v>
      </c>
      <c r="D12" s="14">
        <v>0</v>
      </c>
    </row>
    <row r="13" spans="1:4" ht="28.5" customHeight="1">
      <c r="A13" s="252" t="s">
        <v>50</v>
      </c>
      <c r="B13" s="255" t="s">
        <v>65</v>
      </c>
      <c r="C13" s="14" t="s">
        <v>66</v>
      </c>
      <c r="D13" s="14">
        <v>15</v>
      </c>
    </row>
    <row r="14" spans="1:4" ht="32.25" customHeight="1">
      <c r="A14" s="254"/>
      <c r="B14" s="256"/>
      <c r="C14" s="14" t="s">
        <v>67</v>
      </c>
      <c r="D14" s="14">
        <v>0</v>
      </c>
    </row>
    <row r="15" spans="1:4" ht="45">
      <c r="A15" s="257" t="s">
        <v>51</v>
      </c>
      <c r="B15" s="255" t="s">
        <v>68</v>
      </c>
      <c r="C15" s="14" t="s">
        <v>69</v>
      </c>
      <c r="D15" s="14">
        <v>25</v>
      </c>
    </row>
    <row r="16" spans="1:4" ht="53.25" customHeight="1">
      <c r="A16" s="258"/>
      <c r="B16" s="256"/>
      <c r="C16" s="14" t="s">
        <v>70</v>
      </c>
      <c r="D16" s="14">
        <v>0</v>
      </c>
    </row>
    <row r="17" spans="1:4">
      <c r="A17" s="11"/>
      <c r="B17" s="11" t="s">
        <v>46</v>
      </c>
      <c r="C17" s="11"/>
      <c r="D17" s="11">
        <f>SUM(D4:D16)</f>
        <v>110</v>
      </c>
    </row>
  </sheetData>
  <mergeCells count="12">
    <mergeCell ref="A1:D2"/>
    <mergeCell ref="A4:A7"/>
    <mergeCell ref="B4:B5"/>
    <mergeCell ref="B6:B7"/>
    <mergeCell ref="B15:B16"/>
    <mergeCell ref="A15:A16"/>
    <mergeCell ref="A8:A9"/>
    <mergeCell ref="B8:B9"/>
    <mergeCell ref="A10:A12"/>
    <mergeCell ref="B10:B12"/>
    <mergeCell ref="A13:A14"/>
    <mergeCell ref="B13:B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Mapa de Riesgo</vt:lpstr>
      <vt:lpstr>Cálculos</vt:lpstr>
      <vt:lpstr>Evaluación Matriz</vt:lpstr>
      <vt:lpstr>Hoja3</vt:lpstr>
      <vt:lpstr>Hoja4</vt:lpstr>
      <vt:lpstr>New Evaluation</vt:lpstr>
      <vt:lpstr>Evaluación</vt:lpstr>
      <vt:lpstr>Nueva Evaluación</vt:lpstr>
      <vt:lpstr>Valoracion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Arne Britton Gonzalez</dc:creator>
  <cp:lastModifiedBy>Yakelin Manuel</cp:lastModifiedBy>
  <cp:lastPrinted>2018-11-10T23:47:26Z</cp:lastPrinted>
  <dcterms:created xsi:type="dcterms:W3CDTF">2018-02-28T22:15:38Z</dcterms:created>
  <dcterms:modified xsi:type="dcterms:W3CDTF">2019-08-29T21:17:07Z</dcterms:modified>
</cp:coreProperties>
</file>